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120" windowWidth="11460" windowHeight="5445" activeTab="3"/>
  </bookViews>
  <sheets>
    <sheet name="Sintetico&amp;Indicatori" sheetId="1" r:id="rId1"/>
    <sheet name="RiclassificazioneIntermedia" sheetId="11" r:id="rId2"/>
    <sheet name="Istruzioni" sheetId="16" r:id="rId3"/>
    <sheet name="BilanciCEE" sheetId="8" r:id="rId4"/>
  </sheets>
  <definedNames>
    <definedName name="Codici">#REF!</definedName>
  </definedNames>
  <calcPr calcId="145621"/>
</workbook>
</file>

<file path=xl/calcChain.xml><?xml version="1.0" encoding="utf-8"?>
<calcChain xmlns="http://schemas.openxmlformats.org/spreadsheetml/2006/main">
  <c r="C46" i="1" l="1"/>
  <c r="L28" i="1" l="1"/>
  <c r="J28" i="1"/>
  <c r="H28" i="1"/>
  <c r="F28" i="1"/>
  <c r="D28" i="1"/>
  <c r="C4" i="1"/>
  <c r="C6" i="1"/>
  <c r="C10" i="1"/>
  <c r="C11" i="1"/>
  <c r="C12" i="1"/>
  <c r="F4" i="11"/>
  <c r="G66" i="8"/>
  <c r="G65" i="8"/>
  <c r="G31" i="8"/>
  <c r="G30" i="8"/>
  <c r="K65" i="8"/>
  <c r="H18" i="11"/>
  <c r="K3" i="1" s="1"/>
  <c r="H12" i="11"/>
  <c r="K23" i="1" s="1"/>
  <c r="H11" i="11"/>
  <c r="K22" i="1" s="1"/>
  <c r="K45" i="1" s="1"/>
  <c r="H9" i="11"/>
  <c r="K20" i="1" s="1"/>
  <c r="H3" i="11"/>
  <c r="H4" i="11"/>
  <c r="H6" i="11"/>
  <c r="K17" i="1" s="1"/>
  <c r="K44" i="1" s="1"/>
  <c r="H7" i="11"/>
  <c r="K18" i="1" s="1"/>
  <c r="K4" i="1"/>
  <c r="K6" i="1"/>
  <c r="K10" i="1"/>
  <c r="K11" i="1"/>
  <c r="K12" i="1"/>
  <c r="H19" i="11"/>
  <c r="H21" i="11"/>
  <c r="K8" i="1" s="1"/>
  <c r="H23" i="11"/>
  <c r="H25" i="11"/>
  <c r="H26" i="11"/>
  <c r="H27" i="11"/>
  <c r="K66" i="8"/>
  <c r="K67" i="8" s="1"/>
  <c r="K30" i="8"/>
  <c r="G11" i="11"/>
  <c r="I22" i="1" s="1"/>
  <c r="F11" i="11"/>
  <c r="G22" i="1" s="1"/>
  <c r="E11" i="11"/>
  <c r="E22" i="1" s="1"/>
  <c r="D11" i="11"/>
  <c r="C22" i="1" s="1"/>
  <c r="C45" i="1" s="1"/>
  <c r="E2" i="11"/>
  <c r="E17" i="11" s="1"/>
  <c r="I2" i="8"/>
  <c r="F2" i="11" s="1"/>
  <c r="F17" i="11" s="1"/>
  <c r="D2" i="11"/>
  <c r="D17" i="11"/>
  <c r="G18" i="11"/>
  <c r="I3" i="1" s="1"/>
  <c r="G19" i="11"/>
  <c r="G21" i="11"/>
  <c r="I8" i="1" s="1"/>
  <c r="J8" i="1" s="1"/>
  <c r="G23" i="11"/>
  <c r="G25" i="11"/>
  <c r="G26" i="11"/>
  <c r="G27" i="11"/>
  <c r="F18" i="11"/>
  <c r="G3" i="1" s="1"/>
  <c r="F19" i="11"/>
  <c r="F21" i="11"/>
  <c r="G8" i="1" s="1"/>
  <c r="H8" i="1" s="1"/>
  <c r="F23" i="11"/>
  <c r="F25" i="11"/>
  <c r="F26" i="11"/>
  <c r="F27" i="11"/>
  <c r="E18" i="11"/>
  <c r="E19" i="11"/>
  <c r="E21" i="11"/>
  <c r="E8" i="1" s="1"/>
  <c r="E23" i="11"/>
  <c r="E25" i="11"/>
  <c r="E26" i="11"/>
  <c r="E27" i="11"/>
  <c r="D18" i="11"/>
  <c r="C3" i="1" s="1"/>
  <c r="D19" i="11"/>
  <c r="D21" i="11"/>
  <c r="C8" i="1" s="1"/>
  <c r="D23" i="11"/>
  <c r="D25" i="11"/>
  <c r="D26" i="11"/>
  <c r="D27" i="11"/>
  <c r="G12" i="11"/>
  <c r="I23" i="1" s="1"/>
  <c r="F12" i="11"/>
  <c r="E12" i="11"/>
  <c r="E13" i="11" s="1"/>
  <c r="D12" i="11"/>
  <c r="C23" i="1" s="1"/>
  <c r="D14" i="11"/>
  <c r="C25" i="1" s="1"/>
  <c r="G3" i="11"/>
  <c r="G4" i="11"/>
  <c r="G6" i="11"/>
  <c r="I17" i="1" s="1"/>
  <c r="G7" i="11"/>
  <c r="I18" i="1" s="1"/>
  <c r="F3" i="11"/>
  <c r="F5" i="11" s="1"/>
  <c r="G16" i="1" s="1"/>
  <c r="F6" i="11"/>
  <c r="G17" i="1" s="1"/>
  <c r="F7" i="11"/>
  <c r="G18" i="1" s="1"/>
  <c r="F9" i="11"/>
  <c r="G20" i="1" s="1"/>
  <c r="E3" i="11"/>
  <c r="E4" i="11"/>
  <c r="E6" i="11"/>
  <c r="E17" i="1" s="1"/>
  <c r="E7" i="11"/>
  <c r="E18" i="1" s="1"/>
  <c r="E9" i="11"/>
  <c r="E20" i="1" s="1"/>
  <c r="D3" i="11"/>
  <c r="D4" i="11"/>
  <c r="D6" i="11"/>
  <c r="C17" i="1" s="1"/>
  <c r="D7" i="11"/>
  <c r="C18" i="1" s="1"/>
  <c r="D9" i="11"/>
  <c r="C20" i="1" s="1"/>
  <c r="H35" i="8"/>
  <c r="G35" i="8"/>
  <c r="E2" i="1"/>
  <c r="E15" i="1" s="1"/>
  <c r="E28" i="1" s="1"/>
  <c r="G2" i="1"/>
  <c r="G15" i="1" s="1"/>
  <c r="G28" i="1" s="1"/>
  <c r="C2" i="1"/>
  <c r="C15" i="1" s="1"/>
  <c r="C28" i="1" s="1"/>
  <c r="E6" i="1"/>
  <c r="G6" i="1"/>
  <c r="I6" i="1"/>
  <c r="E4" i="1"/>
  <c r="G4" i="1"/>
  <c r="I4" i="1"/>
  <c r="G10" i="1"/>
  <c r="G11" i="1"/>
  <c r="H11" i="1" s="1"/>
  <c r="G12" i="1"/>
  <c r="I10" i="1"/>
  <c r="I11" i="1"/>
  <c r="I12" i="1"/>
  <c r="I30" i="8"/>
  <c r="H30" i="8"/>
  <c r="H31" i="8"/>
  <c r="J65" i="8"/>
  <c r="J66" i="8"/>
  <c r="I65" i="8"/>
  <c r="I66" i="8"/>
  <c r="H65" i="8"/>
  <c r="H66" i="8"/>
  <c r="E10" i="1"/>
  <c r="E11" i="1"/>
  <c r="E12" i="1"/>
  <c r="G9" i="11"/>
  <c r="I20" i="1" s="1"/>
  <c r="J30" i="8"/>
  <c r="E14" i="11"/>
  <c r="E25" i="1" s="1"/>
  <c r="F14" i="11"/>
  <c r="G25" i="1" s="1"/>
  <c r="I31" i="8"/>
  <c r="G14" i="11"/>
  <c r="I25" i="1" s="1"/>
  <c r="G23" i="1"/>
  <c r="H32" i="8" l="1"/>
  <c r="G32" i="8"/>
  <c r="F13" i="11"/>
  <c r="G5" i="11"/>
  <c r="I16" i="1" s="1"/>
  <c r="I19" i="1" s="1"/>
  <c r="H5" i="11"/>
  <c r="K16" i="1" s="1"/>
  <c r="K19" i="1" s="1"/>
  <c r="K33" i="1" s="1"/>
  <c r="C5" i="1"/>
  <c r="C7" i="1" s="1"/>
  <c r="C9" i="1" s="1"/>
  <c r="C13" i="1" s="1"/>
  <c r="J67" i="8"/>
  <c r="J68" i="8" s="1"/>
  <c r="H20" i="11"/>
  <c r="H22" i="11" s="1"/>
  <c r="H24" i="11" s="1"/>
  <c r="H28" i="11" s="1"/>
  <c r="K42" i="1"/>
  <c r="K43" i="1" s="1"/>
  <c r="K46" i="1" s="1"/>
  <c r="F15" i="11"/>
  <c r="I32" i="8"/>
  <c r="H67" i="8"/>
  <c r="E47" i="1" s="1"/>
  <c r="I67" i="8"/>
  <c r="I68" i="8" s="1"/>
  <c r="G20" i="11"/>
  <c r="G22" i="11" s="1"/>
  <c r="G67" i="8"/>
  <c r="G13" i="11"/>
  <c r="H13" i="11"/>
  <c r="J3" i="1"/>
  <c r="J4" i="1"/>
  <c r="J6" i="1"/>
  <c r="K24" i="1"/>
  <c r="K40" i="1" s="1"/>
  <c r="I42" i="1"/>
  <c r="I43" i="1" s="1"/>
  <c r="D20" i="11"/>
  <c r="D22" i="11" s="1"/>
  <c r="D24" i="11" s="1"/>
  <c r="D28" i="11" s="1"/>
  <c r="E20" i="11"/>
  <c r="E22" i="11" s="1"/>
  <c r="E24" i="11" s="1"/>
  <c r="E28" i="11" s="1"/>
  <c r="F20" i="11"/>
  <c r="F22" i="11" s="1"/>
  <c r="F24" i="11" s="1"/>
  <c r="F28" i="11" s="1"/>
  <c r="G45" i="1"/>
  <c r="G24" i="1"/>
  <c r="G40" i="1" s="1"/>
  <c r="L4" i="1"/>
  <c r="L3" i="1"/>
  <c r="G24" i="11"/>
  <c r="G28" i="11" s="1"/>
  <c r="L6" i="1"/>
  <c r="G15" i="11"/>
  <c r="G8" i="11"/>
  <c r="G10" i="11" s="1"/>
  <c r="E32" i="1"/>
  <c r="E15" i="11"/>
  <c r="I31" i="1"/>
  <c r="H8" i="11"/>
  <c r="H10" i="11" s="1"/>
  <c r="L11" i="1"/>
  <c r="J11" i="1"/>
  <c r="L10" i="1"/>
  <c r="E23" i="1"/>
  <c r="E31" i="1" s="1"/>
  <c r="D5" i="11"/>
  <c r="D8" i="11" s="1"/>
  <c r="D10" i="11" s="1"/>
  <c r="E5" i="11"/>
  <c r="E8" i="11" s="1"/>
  <c r="E10" i="11" s="1"/>
  <c r="J12" i="1"/>
  <c r="J10" i="1"/>
  <c r="L12" i="1"/>
  <c r="K5" i="1"/>
  <c r="F8" i="11"/>
  <c r="F10" i="11" s="1"/>
  <c r="E3" i="1"/>
  <c r="E42" i="1" s="1"/>
  <c r="E43" i="1" s="1"/>
  <c r="D13" i="11"/>
  <c r="D15" i="11" s="1"/>
  <c r="I5" i="1"/>
  <c r="I7" i="1" s="1"/>
  <c r="I35" i="8"/>
  <c r="L8" i="1"/>
  <c r="H14" i="11"/>
  <c r="K31" i="8"/>
  <c r="K32" i="8" s="1"/>
  <c r="G32" i="1"/>
  <c r="G31" i="1"/>
  <c r="C42" i="1"/>
  <c r="C43" i="1" s="1"/>
  <c r="I44" i="1"/>
  <c r="C31" i="1"/>
  <c r="C24" i="1"/>
  <c r="D11" i="1"/>
  <c r="D4" i="1"/>
  <c r="D12" i="1"/>
  <c r="D6" i="1"/>
  <c r="D8" i="1"/>
  <c r="C44" i="1"/>
  <c r="D10" i="1"/>
  <c r="D3" i="1"/>
  <c r="H4" i="1"/>
  <c r="H3" i="1"/>
  <c r="H10" i="1"/>
  <c r="H6" i="1"/>
  <c r="G42" i="1"/>
  <c r="G43" i="1" s="1"/>
  <c r="G5" i="1"/>
  <c r="E45" i="1"/>
  <c r="G44" i="1"/>
  <c r="H12" i="1"/>
  <c r="I32" i="1"/>
  <c r="C16" i="1"/>
  <c r="G19" i="1"/>
  <c r="C32" i="1"/>
  <c r="I45" i="1"/>
  <c r="I24" i="1"/>
  <c r="K47" i="1"/>
  <c r="L47" i="1" s="1"/>
  <c r="K68" i="8"/>
  <c r="G68" i="8"/>
  <c r="J31" i="8"/>
  <c r="J32" i="8" s="1"/>
  <c r="J2" i="8"/>
  <c r="C47" i="1" l="1"/>
  <c r="D47" i="1" s="1"/>
  <c r="C14" i="1"/>
  <c r="G29" i="1"/>
  <c r="E24" i="1"/>
  <c r="E29" i="1" s="1"/>
  <c r="F12" i="1"/>
  <c r="H68" i="8"/>
  <c r="J5" i="1"/>
  <c r="D5" i="1"/>
  <c r="I47" i="1"/>
  <c r="J47" i="1" s="1"/>
  <c r="D7" i="1"/>
  <c r="K36" i="1"/>
  <c r="G47" i="1"/>
  <c r="H47" i="1" s="1"/>
  <c r="G26" i="1"/>
  <c r="I35" i="1"/>
  <c r="I33" i="1"/>
  <c r="I36" i="1"/>
  <c r="I21" i="1"/>
  <c r="J19" i="1" s="1"/>
  <c r="I34" i="1"/>
  <c r="E16" i="1"/>
  <c r="E19" i="1" s="1"/>
  <c r="F10" i="1"/>
  <c r="F4" i="1"/>
  <c r="E5" i="1"/>
  <c r="F3" i="1"/>
  <c r="E44" i="1"/>
  <c r="E46" i="1" s="1"/>
  <c r="K7" i="1"/>
  <c r="L5" i="1"/>
  <c r="K35" i="1"/>
  <c r="K21" i="1"/>
  <c r="F8" i="1"/>
  <c r="F47" i="1"/>
  <c r="F11" i="1"/>
  <c r="K34" i="1"/>
  <c r="J7" i="1"/>
  <c r="I9" i="1"/>
  <c r="F6" i="1"/>
  <c r="K2" i="8"/>
  <c r="G2" i="11"/>
  <c r="G17" i="11" s="1"/>
  <c r="J35" i="8"/>
  <c r="I2" i="1"/>
  <c r="I15" i="1" s="1"/>
  <c r="I28" i="1" s="1"/>
  <c r="I40" i="1"/>
  <c r="I29" i="1"/>
  <c r="G36" i="1"/>
  <c r="G35" i="1"/>
  <c r="G21" i="1"/>
  <c r="G33" i="1"/>
  <c r="G34" i="1"/>
  <c r="C19" i="1"/>
  <c r="I26" i="1"/>
  <c r="C39" i="1"/>
  <c r="D9" i="1"/>
  <c r="H5" i="1"/>
  <c r="G7" i="1"/>
  <c r="C26" i="1"/>
  <c r="C40" i="1"/>
  <c r="C29" i="1"/>
  <c r="E40" i="1"/>
  <c r="G46" i="1"/>
  <c r="I46" i="1"/>
  <c r="K25" i="1"/>
  <c r="H15" i="11"/>
  <c r="E26" i="1" l="1"/>
  <c r="J22" i="1"/>
  <c r="I30" i="1"/>
  <c r="J16" i="1"/>
  <c r="J20" i="1"/>
  <c r="H26" i="1"/>
  <c r="J18" i="1"/>
  <c r="J21" i="1"/>
  <c r="J23" i="1"/>
  <c r="J25" i="1"/>
  <c r="J26" i="1"/>
  <c r="J24" i="1"/>
  <c r="J17" i="1"/>
  <c r="I13" i="1"/>
  <c r="J9" i="1"/>
  <c r="I39" i="1"/>
  <c r="I38" i="1"/>
  <c r="I41" i="1" s="1"/>
  <c r="L17" i="1"/>
  <c r="L21" i="1"/>
  <c r="L20" i="1"/>
  <c r="L22" i="1"/>
  <c r="L16" i="1"/>
  <c r="L18" i="1"/>
  <c r="L24" i="1"/>
  <c r="L23" i="1"/>
  <c r="L19" i="1"/>
  <c r="K30" i="1"/>
  <c r="E7" i="1"/>
  <c r="F5" i="1"/>
  <c r="E33" i="1"/>
  <c r="E21" i="1"/>
  <c r="E36" i="1"/>
  <c r="E34" i="1"/>
  <c r="E35" i="1"/>
  <c r="F19" i="1"/>
  <c r="L7" i="1"/>
  <c r="K9" i="1"/>
  <c r="G9" i="1"/>
  <c r="H7" i="1"/>
  <c r="C37" i="1"/>
  <c r="D13" i="1"/>
  <c r="C36" i="1"/>
  <c r="C35" i="1"/>
  <c r="C34" i="1"/>
  <c r="C33" i="1"/>
  <c r="C21" i="1"/>
  <c r="H21" i="1"/>
  <c r="H20" i="1"/>
  <c r="H18" i="1"/>
  <c r="H16" i="1"/>
  <c r="H22" i="1"/>
  <c r="G30" i="1"/>
  <c r="H24" i="1"/>
  <c r="H23" i="1"/>
  <c r="H25" i="1"/>
  <c r="H17" i="1"/>
  <c r="K32" i="1"/>
  <c r="K31" i="1"/>
  <c r="L25" i="1"/>
  <c r="K26" i="1"/>
  <c r="L26" i="1" s="1"/>
  <c r="K29" i="1"/>
  <c r="H19" i="1"/>
  <c r="K2" i="1"/>
  <c r="K15" i="1" s="1"/>
  <c r="K28" i="1" s="1"/>
  <c r="H2" i="11"/>
  <c r="H17" i="11" s="1"/>
  <c r="K35" i="8"/>
  <c r="K39" i="1" l="1"/>
  <c r="K13" i="1"/>
  <c r="L9" i="1"/>
  <c r="K38" i="1"/>
  <c r="K41" i="1" s="1"/>
  <c r="F21" i="1"/>
  <c r="F20" i="1"/>
  <c r="F25" i="1"/>
  <c r="F17" i="1"/>
  <c r="F23" i="1"/>
  <c r="F22" i="1"/>
  <c r="F18" i="1"/>
  <c r="F24" i="1"/>
  <c r="E30" i="1"/>
  <c r="F16" i="1"/>
  <c r="F7" i="1"/>
  <c r="E9" i="1"/>
  <c r="J13" i="1"/>
  <c r="I37" i="1"/>
  <c r="F26" i="1"/>
  <c r="D17" i="1"/>
  <c r="D22" i="1"/>
  <c r="D21" i="1"/>
  <c r="D20" i="1"/>
  <c r="D18" i="1"/>
  <c r="D23" i="1"/>
  <c r="C30" i="1"/>
  <c r="D25" i="1"/>
  <c r="D16" i="1"/>
  <c r="C38" i="1"/>
  <c r="C41" i="1" s="1"/>
  <c r="D24" i="1"/>
  <c r="G39" i="1"/>
  <c r="G38" i="1"/>
  <c r="G41" i="1" s="1"/>
  <c r="G13" i="1"/>
  <c r="H9" i="1"/>
  <c r="D19" i="1"/>
  <c r="D26" i="1"/>
  <c r="E13" i="1" l="1"/>
  <c r="E38" i="1"/>
  <c r="E41" i="1" s="1"/>
  <c r="E39" i="1"/>
  <c r="F9" i="1"/>
  <c r="L13" i="1"/>
  <c r="K37" i="1"/>
  <c r="G37" i="1"/>
  <c r="H13" i="1"/>
  <c r="E37" i="1" l="1"/>
  <c r="F13" i="1"/>
</calcChain>
</file>

<file path=xl/sharedStrings.xml><?xml version="1.0" encoding="utf-8"?>
<sst xmlns="http://schemas.openxmlformats.org/spreadsheetml/2006/main" count="398" uniqueCount="230">
  <si>
    <t>OF</t>
  </si>
  <si>
    <t>Oneri finanziari</t>
  </si>
  <si>
    <t>F</t>
  </si>
  <si>
    <t>Risultato operativo</t>
  </si>
  <si>
    <t>+/- Risultato gestione non caratteristica</t>
  </si>
  <si>
    <t>RO</t>
  </si>
  <si>
    <t>GS</t>
  </si>
  <si>
    <t>Imposte e tasse</t>
  </si>
  <si>
    <t>Risultato netto</t>
  </si>
  <si>
    <t>IT</t>
  </si>
  <si>
    <t>RN</t>
  </si>
  <si>
    <t>%</t>
  </si>
  <si>
    <t>CONTO ECONOMICO</t>
  </si>
  <si>
    <t>STATO PATRIMONIALE</t>
  </si>
  <si>
    <t>Crediti</t>
  </si>
  <si>
    <t>Rimanenze</t>
  </si>
  <si>
    <t>C</t>
  </si>
  <si>
    <t>M</t>
  </si>
  <si>
    <t>AC</t>
  </si>
  <si>
    <t>Attività correnti</t>
  </si>
  <si>
    <t>AI</t>
  </si>
  <si>
    <t>Immobilizzazioni</t>
  </si>
  <si>
    <t>K</t>
  </si>
  <si>
    <t>Capitale investito</t>
  </si>
  <si>
    <t>Debiti a breve</t>
  </si>
  <si>
    <t>DB</t>
  </si>
  <si>
    <t>DL</t>
  </si>
  <si>
    <t>CT</t>
  </si>
  <si>
    <t>Capitale di terzi</t>
  </si>
  <si>
    <t>Debiti a medio/lungo termine</t>
  </si>
  <si>
    <t>CN</t>
  </si>
  <si>
    <t>Mezzi propri</t>
  </si>
  <si>
    <t>Totale fonti</t>
  </si>
  <si>
    <t>+</t>
  </si>
  <si>
    <t>CT/CN</t>
  </si>
  <si>
    <t>F/K</t>
  </si>
  <si>
    <t>(DL+CN)/AI</t>
  </si>
  <si>
    <t>CN/AI</t>
  </si>
  <si>
    <t>AC/DB</t>
  </si>
  <si>
    <t>AC-DB</t>
  </si>
  <si>
    <t>(AC-M)/DB</t>
  </si>
  <si>
    <t>(AC-M)-DB</t>
  </si>
  <si>
    <t>(RN/CN)100</t>
  </si>
  <si>
    <t>(OF/CT)100</t>
  </si>
  <si>
    <t>ROI/ROD</t>
  </si>
  <si>
    <t>F/M</t>
  </si>
  <si>
    <t>(C/F)365</t>
  </si>
  <si>
    <t>-</t>
  </si>
  <si>
    <t>(M/F)365</t>
  </si>
  <si>
    <t>(RO/K)100</t>
  </si>
  <si>
    <t>(RO/F)/100</t>
  </si>
  <si>
    <t>SP</t>
  </si>
  <si>
    <t>A</t>
  </si>
  <si>
    <t>Crediti verso soci per versamenti ancora dovuti</t>
  </si>
  <si>
    <t>B</t>
  </si>
  <si>
    <t>I</t>
  </si>
  <si>
    <t>Immobilizzazioni immateriali</t>
  </si>
  <si>
    <t>Fondi</t>
  </si>
  <si>
    <t>Immobilizzazioni materiali</t>
  </si>
  <si>
    <t>Immobilizzazioni finanziarie</t>
  </si>
  <si>
    <t>II</t>
  </si>
  <si>
    <t>&lt;12</t>
  </si>
  <si>
    <t>Attivo circolante</t>
  </si>
  <si>
    <t>Crediti entro 12mm</t>
  </si>
  <si>
    <t>&gt;12</t>
  </si>
  <si>
    <t>Crediti oltre 12mm</t>
  </si>
  <si>
    <t>III</t>
  </si>
  <si>
    <t>Attività finanziarie che non costituiscono immobilizzazioni</t>
  </si>
  <si>
    <t>IV</t>
  </si>
  <si>
    <t>Disponibilità liquide</t>
  </si>
  <si>
    <t>D</t>
  </si>
  <si>
    <t>Ratei e risconti</t>
  </si>
  <si>
    <t>Patrimonio netto</t>
  </si>
  <si>
    <t>Capitale</t>
  </si>
  <si>
    <t>Riserva da sovrapprezzo azioni</t>
  </si>
  <si>
    <t>Riserva di rivalutazione</t>
  </si>
  <si>
    <t>Riserva legale</t>
  </si>
  <si>
    <t>V</t>
  </si>
  <si>
    <t>Riserva per azioni proprie in portafoglio</t>
  </si>
  <si>
    <t>VI</t>
  </si>
  <si>
    <t>Riserve statutarie</t>
  </si>
  <si>
    <t>VII</t>
  </si>
  <si>
    <t>Altre riserve</t>
  </si>
  <si>
    <t>VIII</t>
  </si>
  <si>
    <t>Utili (perdite) portati a nuovo</t>
  </si>
  <si>
    <t>IX</t>
  </si>
  <si>
    <t>Utile (perdita) dell'esercizio</t>
  </si>
  <si>
    <t>Fondi per rischi e oneri</t>
  </si>
  <si>
    <t>Trattamento di fine rapporto lavoro subordinato</t>
  </si>
  <si>
    <t>Debiti</t>
  </si>
  <si>
    <t>Debiti entro 12mm</t>
  </si>
  <si>
    <t>Debiti oltre 12mm</t>
  </si>
  <si>
    <t>E</t>
  </si>
  <si>
    <t>ATTIVO</t>
  </si>
  <si>
    <t>PASSIVO</t>
  </si>
  <si>
    <t>CE</t>
  </si>
  <si>
    <t>Ricavi delle vendite e delle prestazioni</t>
  </si>
  <si>
    <t>Variazione dei lavori in corso su ordinazione</t>
  </si>
  <si>
    <t>Incrementi di immobilizzazioni per lavori interni</t>
  </si>
  <si>
    <t>Altri ricavi e proventi</t>
  </si>
  <si>
    <t>Per materie prime, sussidiarie, di consumo e merci</t>
  </si>
  <si>
    <t>Per servizi</t>
  </si>
  <si>
    <t>Per godimento di beni di terzi</t>
  </si>
  <si>
    <t>Per il personale</t>
  </si>
  <si>
    <t>Salari e stipendi</t>
  </si>
  <si>
    <t>Oneri sociali</t>
  </si>
  <si>
    <t>Trattamento di fine rapporto</t>
  </si>
  <si>
    <t>Trattamento di quiescienza e simili</t>
  </si>
  <si>
    <t>Altri costi</t>
  </si>
  <si>
    <t>Ammortamenti e svalutazioni</t>
  </si>
  <si>
    <t>Ammortamento delle immobilizzazioni immateriali</t>
  </si>
  <si>
    <t>Ammortamento delle immobilizzazioni materiali</t>
  </si>
  <si>
    <t>Altre svalutazoni delle immobilizzazioni</t>
  </si>
  <si>
    <t>SvalutazIone dei crediti compresi nell'attivo circolante e delle disponibilità liquide</t>
  </si>
  <si>
    <t>Variazione delle rimanenze di materie prime, sussidiarie, di consumo e merci</t>
  </si>
  <si>
    <t>Accantonamento per rischi</t>
  </si>
  <si>
    <t>Altri accantonamenti</t>
  </si>
  <si>
    <t>Oneri diversi di gestione</t>
  </si>
  <si>
    <t>Proventi da partecipazione</t>
  </si>
  <si>
    <t>Altri proventi finanziari</t>
  </si>
  <si>
    <t>Interessi ed altri oneri finanziari</t>
  </si>
  <si>
    <t>Rivalutazioni</t>
  </si>
  <si>
    <t>Svalutazioni</t>
  </si>
  <si>
    <t>Proventi</t>
  </si>
  <si>
    <t>Oneri</t>
  </si>
  <si>
    <t>Imposte sul reddito dell'esercizio</t>
  </si>
  <si>
    <t>RICAVI</t>
  </si>
  <si>
    <t>COSTI</t>
  </si>
  <si>
    <t>RISULTATO</t>
  </si>
  <si>
    <t>STATO PATRIMONIALE RICLASSIFICATO</t>
  </si>
  <si>
    <t>Li</t>
  </si>
  <si>
    <t>Liquidità immediata</t>
  </si>
  <si>
    <t>Ld</t>
  </si>
  <si>
    <t>Liquidità differita</t>
  </si>
  <si>
    <t>AL=Li+Ld</t>
  </si>
  <si>
    <t>ATTIVITA' LIQUIDE</t>
  </si>
  <si>
    <t>ATTIVITA' CORRENTI</t>
  </si>
  <si>
    <t>IMMOBILIZZAZIONI</t>
  </si>
  <si>
    <t>CAPITALE INVESTITO</t>
  </si>
  <si>
    <t>Db</t>
  </si>
  <si>
    <t>Dl</t>
  </si>
  <si>
    <t>Debiti a M/L</t>
  </si>
  <si>
    <t>CAPITALE DI TERZI</t>
  </si>
  <si>
    <t>CAPITALE NETTO</t>
  </si>
  <si>
    <t>TOTALE FONTI</t>
  </si>
  <si>
    <t>CONTO ECONOMICO RICLASSIFICATO A VALORE AGGIUNTO</t>
  </si>
  <si>
    <t>A1+A2+A3+A4+A5</t>
  </si>
  <si>
    <t>VALORE DELLA PRODUZIONE</t>
  </si>
  <si>
    <t>Cns</t>
  </si>
  <si>
    <t>B6+B7+B8+B11+B14</t>
  </si>
  <si>
    <t>Costi non strutturali</t>
  </si>
  <si>
    <t>VAol</t>
  </si>
  <si>
    <t>F-Cns</t>
  </si>
  <si>
    <t>VALORE AGGIUNTO OPERATIVO LORDO</t>
  </si>
  <si>
    <t>Cs</t>
  </si>
  <si>
    <t>B10+B12+B13</t>
  </si>
  <si>
    <t>Ammortamenti, Accantonamenti ecc.</t>
  </si>
  <si>
    <t>VAon</t>
  </si>
  <si>
    <t>VAol-Cs</t>
  </si>
  <si>
    <t>VALORE AGGIUNTO OPERATIVO NETTO</t>
  </si>
  <si>
    <t>Gnc</t>
  </si>
  <si>
    <t>C15+C16+D18-D19+E20-E21</t>
  </si>
  <si>
    <t>Gestione non caratteristica</t>
  </si>
  <si>
    <t>VAd</t>
  </si>
  <si>
    <t>VAaon-Gnc</t>
  </si>
  <si>
    <t>VALORE AGGIUNTO DISTRIBUIBILE</t>
  </si>
  <si>
    <t>B9</t>
  </si>
  <si>
    <t>Dipendenti</t>
  </si>
  <si>
    <t>Of</t>
  </si>
  <si>
    <t>C17</t>
  </si>
  <si>
    <t>Finanziatori esterni</t>
  </si>
  <si>
    <t>IiTt</t>
  </si>
  <si>
    <t>E22</t>
  </si>
  <si>
    <t>Pubblica amministrazione</t>
  </si>
  <si>
    <t>Rn</t>
  </si>
  <si>
    <t>AIX (SP)</t>
  </si>
  <si>
    <t>Sistema aziendale</t>
  </si>
  <si>
    <t>Valore Aggiunto</t>
  </si>
  <si>
    <t>VA</t>
  </si>
  <si>
    <t>Valore della produzione</t>
  </si>
  <si>
    <t>CP</t>
  </si>
  <si>
    <t>PERS</t>
  </si>
  <si>
    <t>Costi del personale</t>
  </si>
  <si>
    <t>MOL</t>
  </si>
  <si>
    <t>Margine operativo lordo</t>
  </si>
  <si>
    <t>Ammortamenti e accantonamenti</t>
  </si>
  <si>
    <t>AC=AL+M+Cr</t>
  </si>
  <si>
    <t>AL</t>
  </si>
  <si>
    <t>Attività liquide</t>
  </si>
  <si>
    <t>Variazione delle rimanenze di prodotti in lavorazione, semilavorati e finiti</t>
  </si>
  <si>
    <t>INDICATORI</t>
  </si>
  <si>
    <t>VerificaQuadratura</t>
  </si>
  <si>
    <t>VerificaQuadraturaConSp</t>
  </si>
  <si>
    <t>Indebitamento</t>
  </si>
  <si>
    <t>Turnover capitale investito</t>
  </si>
  <si>
    <t>Copertura immobilizzazioni</t>
  </si>
  <si>
    <t>Margine di struttura</t>
  </si>
  <si>
    <t>Liquidità primaria</t>
  </si>
  <si>
    <t>Capitale circolante netto (CCN)</t>
  </si>
  <si>
    <t>Liquidità secca (Acid test, Quick ratio)</t>
  </si>
  <si>
    <t>Margine di tesoreria</t>
  </si>
  <si>
    <t>Redditività capitale netto (ROE)</t>
  </si>
  <si>
    <t>Redditività capitale investito (ROI)</t>
  </si>
  <si>
    <t>Redditività fatturato (ROS)</t>
  </si>
  <si>
    <t>Onerosità capitale di terzi (ROD)</t>
  </si>
  <si>
    <t>Leva finanziaria</t>
  </si>
  <si>
    <t>Turnover magazzino</t>
  </si>
  <si>
    <t>Giacenza media magazzino</t>
  </si>
  <si>
    <t>Durata media crediti</t>
  </si>
  <si>
    <t>Durata media debiti</t>
  </si>
  <si>
    <t>Ciclo monetario</t>
  </si>
  <si>
    <t>Cash flow</t>
  </si>
  <si>
    <t>Costi di produzione</t>
  </si>
  <si>
    <t>(DB/(CP+PERS))365</t>
  </si>
  <si>
    <t>I dati devono essere trascritti così come presenti nel bilancio CEE</t>
  </si>
  <si>
    <t>Il file viene messo a disposizione gratuitamente, ma si declina ogni responsabilità, sia per un suo eventuale utilizzo improprio o errato, sia per le modalità di calcolo utilizzate</t>
  </si>
  <si>
    <t>I fondi di ammortamento devono essere iscritti con segno "-" (meno) dabanti alla cifra, essendo ripresi dal passivo, oppure può essere iscritta la posta già al netto dei fondi</t>
  </si>
  <si>
    <t>Alle righe 32 e 68 del foglio "BilanciCEE" sono presenti dei controlli che, se a 0, garantiscono la corretta immissione dare/avere, in termini di quadratura, oppure evidenziano lo sbilancio da sistemare</t>
  </si>
  <si>
    <t>La cartella prevede un foglio con linguetta verde, per immissione dei dati, un foglio con linguetta gialla ("Istruzioni"), ed altri con linguetta rossa, che contengono l'output elaborato</t>
  </si>
  <si>
    <t>I fogli gialli, rossi, e in parte verde sono bloccati. Sono libere le celle del foglio "BilanciCEE" necessarie per la immissione dei dati</t>
  </si>
  <si>
    <t>La protezione ha unicamente la funzione di proteggere le formule da errate modifiche. La password di sblocco è "studiolenzi" minuscolo</t>
  </si>
  <si>
    <t>Segnalo, in particolare, la modalità i calcolo dell'indice di rotazione dei debiti, data dal rapporto tra i debiti di breve ed i costi di produzione (b del CE).</t>
  </si>
  <si>
    <t>La definizione degli indicatori varia sensibilmente a seconda della fonte; pertanto, si invitano gli utilizzatori a considerare le poste e gli aggregati da cui derivano gli indicatori, più che l'identificativo</t>
  </si>
  <si>
    <t>Come procedere:</t>
  </si>
  <si>
    <t>A fianco degli indicatori sono riportate le sigle degli aggregati utilizzati, per facilitarne la lettura</t>
  </si>
  <si>
    <t>Note:</t>
  </si>
  <si>
    <t>Per qualsiasi segnalazione, contattatemi agli indirizzi della pagina "contatti" del sito www.studiolenzi.eu</t>
  </si>
  <si>
    <t>Immettere i dati nel foglio "BilanciCEE" con linguetta verde, nelle celle bianche, libere da protezione</t>
  </si>
  <si>
    <t>Le intestazioni di anno possono essere modificate, per esercizi diversi, o per comparazioni con altre imprese</t>
  </si>
  <si>
    <t>Nei fogli calcolati (linguetta rossa) si posso quindi leggere i valori aggiornati dei bilanci sintetici e indicatori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</si>
</sst>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_-* #,##0_-;\-* #,##0_-;_-* &quot;-&quot;??_-;_-@_-"/>
  </numFmts>
  <fonts count="17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8"/>
      <name val="Arial Narrow"/>
      <family val="2"/>
    </font>
    <font>
      <sz val="8"/>
      <name val="Arial Narrow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i/>
      <sz val="9"/>
      <name val="Calibri"/>
      <family val="2"/>
      <scheme val="minor"/>
    </font>
    <font>
      <sz val="10"/>
      <name val="Calibri"/>
      <family val="2"/>
      <scheme val="minor"/>
    </font>
    <font>
      <b/>
      <i/>
      <sz val="8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0"/>
      <name val="Calibri"/>
      <family val="2"/>
      <scheme val="minor"/>
    </font>
    <font>
      <i/>
      <sz val="11"/>
      <name val="Calibri"/>
      <family val="2"/>
      <scheme val="minor"/>
    </font>
    <font>
      <i/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6">
    <xf numFmtId="0" fontId="0" fillId="0" borderId="0" xfId="0"/>
    <xf numFmtId="0" fontId="0" fillId="0" borderId="0" xfId="0" applyBorder="1"/>
    <xf numFmtId="0" fontId="2" fillId="0" borderId="0" xfId="0" applyFont="1" applyBorder="1"/>
    <xf numFmtId="43" fontId="9" fillId="0" borderId="0" xfId="1" applyFont="1" applyFill="1" applyAlignment="1">
      <alignment horizontal="right"/>
    </xf>
    <xf numFmtId="0" fontId="9" fillId="0" borderId="0" xfId="0" applyFont="1" applyAlignment="1">
      <alignment horizontal="right"/>
    </xf>
    <xf numFmtId="0" fontId="6" fillId="2" borderId="2" xfId="0" applyFont="1" applyFill="1" applyBorder="1" applyAlignment="1"/>
    <xf numFmtId="0" fontId="6" fillId="3" borderId="3" xfId="0" applyFont="1" applyFill="1" applyBorder="1" applyAlignment="1"/>
    <xf numFmtId="0" fontId="6" fillId="3" borderId="2" xfId="0" applyFont="1" applyFill="1" applyBorder="1" applyAlignment="1"/>
    <xf numFmtId="0" fontId="0" fillId="0" borderId="0" xfId="0" applyAlignment="1"/>
    <xf numFmtId="0" fontId="6" fillId="0" borderId="3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9" fillId="0" borderId="0" xfId="0" applyFont="1" applyBorder="1"/>
    <xf numFmtId="0" fontId="0" fillId="0" borderId="0" xfId="0" applyBorder="1" applyAlignment="1"/>
    <xf numFmtId="0" fontId="0" fillId="0" borderId="1" xfId="0" applyBorder="1" applyAlignment="1"/>
    <xf numFmtId="0" fontId="2" fillId="0" borderId="1" xfId="0" applyFont="1" applyBorder="1"/>
    <xf numFmtId="0" fontId="12" fillId="0" borderId="1" xfId="0" applyFont="1" applyBorder="1"/>
    <xf numFmtId="0" fontId="14" fillId="0" borderId="0" xfId="0" applyFont="1" applyBorder="1" applyAlignment="1">
      <alignment horizontal="right"/>
    </xf>
    <xf numFmtId="0" fontId="12" fillId="0" borderId="0" xfId="0" applyFont="1" applyBorder="1"/>
    <xf numFmtId="0" fontId="0" fillId="0" borderId="0" xfId="0" applyFill="1" applyAlignment="1"/>
    <xf numFmtId="0" fontId="6" fillId="3" borderId="5" xfId="0" applyFont="1" applyFill="1" applyBorder="1" applyAlignment="1"/>
    <xf numFmtId="0" fontId="6" fillId="3" borderId="6" xfId="0" applyFont="1" applyFill="1" applyBorder="1" applyAlignment="1"/>
    <xf numFmtId="0" fontId="6" fillId="2" borderId="6" xfId="0" applyFont="1" applyFill="1" applyBorder="1" applyAlignment="1"/>
    <xf numFmtId="164" fontId="11" fillId="0" borderId="2" xfId="1" applyNumberFormat="1" applyFont="1" applyFill="1" applyBorder="1" applyAlignment="1" applyProtection="1">
      <alignment horizontal="center" vertical="center"/>
      <protection locked="0"/>
    </xf>
    <xf numFmtId="43" fontId="6" fillId="0" borderId="2" xfId="1" applyFont="1" applyFill="1" applyBorder="1" applyAlignment="1" applyProtection="1">
      <alignment horizontal="right"/>
      <protection locked="0"/>
    </xf>
    <xf numFmtId="43" fontId="6" fillId="3" borderId="2" xfId="1" applyFont="1" applyFill="1" applyBorder="1" applyAlignment="1">
      <alignment horizontal="right"/>
    </xf>
    <xf numFmtId="43" fontId="6" fillId="2" borderId="2" xfId="1" applyFont="1" applyFill="1" applyBorder="1" applyAlignment="1">
      <alignment horizontal="right"/>
    </xf>
    <xf numFmtId="0" fontId="9" fillId="0" borderId="2" xfId="0" applyFont="1" applyBorder="1" applyAlignment="1" applyProtection="1">
      <alignment horizontal="right"/>
      <protection locked="0"/>
    </xf>
    <xf numFmtId="0" fontId="9" fillId="0" borderId="2" xfId="0" applyFont="1" applyFill="1" applyBorder="1" applyAlignment="1" applyProtection="1">
      <alignment horizontal="right"/>
      <protection locked="0"/>
    </xf>
    <xf numFmtId="43" fontId="7" fillId="0" borderId="2" xfId="1" applyFont="1" applyFill="1" applyBorder="1" applyAlignment="1">
      <alignment horizontal="right"/>
    </xf>
    <xf numFmtId="0" fontId="0" fillId="0" borderId="0" xfId="0" applyFill="1"/>
    <xf numFmtId="0" fontId="0" fillId="0" borderId="1" xfId="0" applyFill="1" applyBorder="1"/>
    <xf numFmtId="0" fontId="5" fillId="0" borderId="0" xfId="0" applyFont="1" applyFill="1"/>
    <xf numFmtId="0" fontId="5" fillId="0" borderId="1" xfId="0" applyFont="1" applyFill="1" applyBorder="1"/>
    <xf numFmtId="0" fontId="4" fillId="0" borderId="1" xfId="0" applyFont="1" applyFill="1" applyBorder="1"/>
    <xf numFmtId="43" fontId="6" fillId="0" borderId="2" xfId="0" applyNumberFormat="1" applyFont="1" applyFill="1" applyBorder="1"/>
    <xf numFmtId="0" fontId="15" fillId="0" borderId="0" xfId="0" applyFont="1"/>
    <xf numFmtId="0" fontId="6" fillId="4" borderId="4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6" fillId="4" borderId="0" xfId="0" applyFont="1" applyFill="1" applyBorder="1" applyAlignment="1"/>
    <xf numFmtId="0" fontId="8" fillId="4" borderId="0" xfId="0" applyFont="1" applyFill="1" applyBorder="1" applyAlignment="1">
      <alignment horizontal="right"/>
    </xf>
    <xf numFmtId="0" fontId="10" fillId="4" borderId="0" xfId="0" applyFont="1" applyFill="1" applyBorder="1" applyAlignment="1"/>
    <xf numFmtId="43" fontId="6" fillId="4" borderId="0" xfId="1" applyFont="1" applyFill="1" applyBorder="1" applyAlignment="1">
      <alignment horizontal="right"/>
    </xf>
    <xf numFmtId="0" fontId="6" fillId="4" borderId="1" xfId="0" applyFont="1" applyFill="1" applyBorder="1" applyAlignment="1">
      <alignment horizontal="center"/>
    </xf>
    <xf numFmtId="0" fontId="6" fillId="4" borderId="1" xfId="0" applyFont="1" applyFill="1" applyBorder="1" applyAlignment="1"/>
    <xf numFmtId="0" fontId="9" fillId="5" borderId="0" xfId="0" applyFont="1" applyFill="1" applyAlignment="1">
      <alignment horizontal="center"/>
    </xf>
    <xf numFmtId="0" fontId="6" fillId="5" borderId="0" xfId="0" applyFont="1" applyFill="1"/>
    <xf numFmtId="0" fontId="6" fillId="5" borderId="0" xfId="0" applyFont="1" applyFill="1" applyAlignment="1"/>
    <xf numFmtId="43" fontId="16" fillId="0" borderId="2" xfId="0" applyNumberFormat="1" applyFont="1" applyFill="1" applyBorder="1"/>
    <xf numFmtId="43" fontId="7" fillId="0" borderId="2" xfId="0" applyNumberFormat="1" applyFont="1" applyFill="1" applyBorder="1"/>
    <xf numFmtId="43" fontId="16" fillId="0" borderId="2" xfId="1" applyFont="1" applyFill="1" applyBorder="1" applyAlignment="1" applyProtection="1">
      <alignment horizontal="right"/>
      <protection locked="0"/>
    </xf>
    <xf numFmtId="0" fontId="0" fillId="4" borderId="0" xfId="0" applyFill="1"/>
    <xf numFmtId="0" fontId="6" fillId="4" borderId="0" xfId="0" applyFont="1" applyFill="1" applyBorder="1"/>
    <xf numFmtId="0" fontId="9" fillId="4" borderId="0" xfId="0" applyFont="1" applyFill="1" applyBorder="1"/>
    <xf numFmtId="43" fontId="9" fillId="0" borderId="2" xfId="1" applyFont="1" applyBorder="1"/>
    <xf numFmtId="9" fontId="14" fillId="0" borderId="2" xfId="2" applyFont="1" applyBorder="1" applyAlignment="1">
      <alignment horizontal="right"/>
    </xf>
    <xf numFmtId="0" fontId="14" fillId="0" borderId="2" xfId="0" applyFont="1" applyBorder="1" applyAlignment="1">
      <alignment horizontal="right"/>
    </xf>
    <xf numFmtId="0" fontId="0" fillId="4" borderId="0" xfId="0" applyFill="1" applyBorder="1"/>
    <xf numFmtId="0" fontId="9" fillId="4" borderId="2" xfId="0" applyFont="1" applyFill="1" applyBorder="1" applyAlignment="1">
      <alignment horizontal="right"/>
    </xf>
    <xf numFmtId="0" fontId="9" fillId="4" borderId="2" xfId="0" quotePrefix="1" applyFont="1" applyFill="1" applyBorder="1" applyAlignment="1">
      <alignment horizontal="right"/>
    </xf>
    <xf numFmtId="43" fontId="9" fillId="0" borderId="2" xfId="1" applyFont="1" applyBorder="1" applyAlignment="1">
      <alignment horizontal="right"/>
    </xf>
    <xf numFmtId="165" fontId="9" fillId="0" borderId="2" xfId="1" applyNumberFormat="1" applyFont="1" applyBorder="1" applyAlignment="1">
      <alignment horizontal="right"/>
    </xf>
    <xf numFmtId="165" fontId="14" fillId="0" borderId="2" xfId="1" applyNumberFormat="1" applyFont="1" applyBorder="1" applyAlignment="1">
      <alignment horizontal="right"/>
    </xf>
    <xf numFmtId="0" fontId="5" fillId="0" borderId="0" xfId="0" applyFont="1" applyFill="1" applyBorder="1"/>
    <xf numFmtId="0" fontId="0" fillId="0" borderId="0" xfId="0" applyFill="1" applyBorder="1"/>
    <xf numFmtId="0" fontId="12" fillId="4" borderId="0" xfId="0" applyFont="1" applyFill="1" applyAlignment="1">
      <alignment horizontal="center"/>
    </xf>
    <xf numFmtId="0" fontId="12" fillId="4" borderId="0" xfId="0" applyFont="1" applyFill="1" applyBorder="1" applyAlignment="1">
      <alignment horizontal="center"/>
    </xf>
    <xf numFmtId="0" fontId="9" fillId="4" borderId="0" xfId="0" applyFont="1" applyFill="1" applyBorder="1" applyAlignment="1">
      <alignment horizontal="right"/>
    </xf>
    <xf numFmtId="0" fontId="6" fillId="6" borderId="0" xfId="0" applyFont="1" applyFill="1" applyBorder="1"/>
    <xf numFmtId="0" fontId="9" fillId="6" borderId="0" xfId="0" applyFont="1" applyFill="1" applyBorder="1"/>
    <xf numFmtId="43" fontId="9" fillId="6" borderId="0" xfId="0" applyNumberFormat="1" applyFont="1" applyFill="1" applyBorder="1"/>
    <xf numFmtId="0" fontId="14" fillId="6" borderId="0" xfId="0" applyFont="1" applyFill="1" applyBorder="1" applyAlignment="1">
      <alignment horizontal="right"/>
    </xf>
    <xf numFmtId="0" fontId="12" fillId="4" borderId="7" xfId="0" applyFont="1" applyFill="1" applyBorder="1" applyAlignment="1">
      <alignment horizontal="center"/>
    </xf>
    <xf numFmtId="0" fontId="12" fillId="4" borderId="8" xfId="0" applyFont="1" applyFill="1" applyBorder="1" applyAlignment="1">
      <alignment horizontal="center"/>
    </xf>
    <xf numFmtId="0" fontId="12" fillId="4" borderId="9" xfId="0" applyFont="1" applyFill="1" applyBorder="1"/>
    <xf numFmtId="0" fontId="13" fillId="4" borderId="9" xfId="0" applyFont="1" applyFill="1" applyBorder="1" applyAlignment="1">
      <alignment horizontal="right"/>
    </xf>
    <xf numFmtId="0" fontId="13" fillId="4" borderId="10" xfId="0" applyFont="1" applyFill="1" applyBorder="1" applyAlignment="1">
      <alignment horizontal="right"/>
    </xf>
    <xf numFmtId="0" fontId="6" fillId="4" borderId="11" xfId="0" applyFont="1" applyFill="1" applyBorder="1"/>
    <xf numFmtId="9" fontId="14" fillId="0" borderId="12" xfId="2" applyFont="1" applyBorder="1" applyAlignment="1">
      <alignment horizontal="right"/>
    </xf>
    <xf numFmtId="0" fontId="6" fillId="4" borderId="13" xfId="0" applyFont="1" applyFill="1" applyBorder="1"/>
    <xf numFmtId="0" fontId="9" fillId="4" borderId="14" xfId="0" applyFont="1" applyFill="1" applyBorder="1" applyAlignment="1">
      <alignment horizontal="right"/>
    </xf>
    <xf numFmtId="43" fontId="9" fillId="0" borderId="14" xfId="1" applyFont="1" applyBorder="1"/>
    <xf numFmtId="9" fontId="14" fillId="0" borderId="14" xfId="2" applyFont="1" applyBorder="1" applyAlignment="1">
      <alignment horizontal="right"/>
    </xf>
    <xf numFmtId="9" fontId="14" fillId="0" borderId="15" xfId="2" applyFont="1" applyBorder="1" applyAlignment="1">
      <alignment horizontal="right"/>
    </xf>
    <xf numFmtId="0" fontId="12" fillId="4" borderId="9" xfId="0" applyFont="1" applyFill="1" applyBorder="1" applyAlignment="1">
      <alignment horizontal="right"/>
    </xf>
    <xf numFmtId="0" fontId="14" fillId="0" borderId="12" xfId="0" applyFont="1" applyBorder="1" applyAlignment="1">
      <alignment horizontal="right"/>
    </xf>
    <xf numFmtId="165" fontId="14" fillId="0" borderId="12" xfId="1" applyNumberFormat="1" applyFont="1" applyBorder="1" applyAlignment="1">
      <alignment horizontal="right"/>
    </xf>
    <xf numFmtId="43" fontId="9" fillId="0" borderId="14" xfId="0" applyNumberFormat="1" applyFont="1" applyBorder="1"/>
    <xf numFmtId="0" fontId="12" fillId="4" borderId="16" xfId="0" applyFont="1" applyFill="1" applyBorder="1"/>
    <xf numFmtId="0" fontId="7" fillId="4" borderId="17" xfId="0" applyFont="1" applyFill="1" applyBorder="1"/>
    <xf numFmtId="0" fontId="7" fillId="4" borderId="18" xfId="0" applyFont="1" applyFill="1" applyBorder="1"/>
    <xf numFmtId="0" fontId="6" fillId="4" borderId="11" xfId="0" applyFont="1" applyFill="1" applyBorder="1" applyAlignment="1">
      <alignment horizontal="right"/>
    </xf>
    <xf numFmtId="43" fontId="6" fillId="0" borderId="12" xfId="1" applyFont="1" applyFill="1" applyBorder="1" applyAlignment="1" applyProtection="1">
      <alignment horizontal="right"/>
      <protection locked="0"/>
    </xf>
    <xf numFmtId="0" fontId="16" fillId="4" borderId="11" xfId="0" applyFont="1" applyFill="1" applyBorder="1" applyAlignment="1">
      <alignment horizontal="right"/>
    </xf>
    <xf numFmtId="43" fontId="16" fillId="0" borderId="12" xfId="1" applyFont="1" applyFill="1" applyBorder="1" applyAlignment="1" applyProtection="1">
      <alignment horizontal="right"/>
      <protection locked="0"/>
    </xf>
    <xf numFmtId="43" fontId="6" fillId="0" borderId="12" xfId="0" applyNumberFormat="1" applyFont="1" applyFill="1" applyBorder="1"/>
    <xf numFmtId="0" fontId="16" fillId="4" borderId="13" xfId="0" applyFont="1" applyFill="1" applyBorder="1" applyAlignment="1">
      <alignment horizontal="right"/>
    </xf>
    <xf numFmtId="43" fontId="16" fillId="0" borderId="14" xfId="0" applyNumberFormat="1" applyFont="1" applyFill="1" applyBorder="1"/>
    <xf numFmtId="43" fontId="16" fillId="0" borderId="15" xfId="0" applyNumberFormat="1" applyFont="1" applyFill="1" applyBorder="1"/>
    <xf numFmtId="0" fontId="7" fillId="4" borderId="9" xfId="0" applyFont="1" applyFill="1" applyBorder="1"/>
    <xf numFmtId="0" fontId="7" fillId="4" borderId="10" xfId="0" applyFont="1" applyFill="1" applyBorder="1"/>
    <xf numFmtId="43" fontId="16" fillId="0" borderId="12" xfId="0" applyNumberFormat="1" applyFont="1" applyFill="1" applyBorder="1"/>
    <xf numFmtId="0" fontId="7" fillId="4" borderId="11" xfId="0" applyFont="1" applyFill="1" applyBorder="1" applyAlignment="1">
      <alignment horizontal="right"/>
    </xf>
    <xf numFmtId="43" fontId="7" fillId="0" borderId="12" xfId="0" applyNumberFormat="1" applyFont="1" applyFill="1" applyBorder="1"/>
    <xf numFmtId="0" fontId="7" fillId="4" borderId="13" xfId="0" applyFont="1" applyFill="1" applyBorder="1" applyAlignment="1">
      <alignment horizontal="right"/>
    </xf>
    <xf numFmtId="43" fontId="7" fillId="0" borderId="14" xfId="0" applyNumberFormat="1" applyFont="1" applyFill="1" applyBorder="1"/>
    <xf numFmtId="43" fontId="7" fillId="0" borderId="15" xfId="0" applyNumberFormat="1" applyFont="1" applyFill="1" applyBorder="1"/>
  </cellXfs>
  <cellStyles count="3">
    <cellStyle name="Migliaia" xfId="1" builtinId="3"/>
    <cellStyle name="Normale" xfId="0" builtinId="0"/>
    <cellStyle name="Percentuale" xfId="2" builtinId="5"/>
  </cellStyles>
  <dxfs count="7">
    <dxf>
      <font>
        <b/>
        <i val="0"/>
        <color rgb="FF00B05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C000"/>
      </font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" enableFormatConditionsCalculation="0">
    <tabColor indexed="10"/>
    <pageSetUpPr fitToPage="1"/>
  </sheetPr>
  <dimension ref="A1:M57"/>
  <sheetViews>
    <sheetView showGridLines="0" showRowColHeaders="0" zoomScaleNormal="100" zoomScaleSheetLayoutView="100" workbookViewId="0">
      <selection activeCell="B35" sqref="B35"/>
    </sheetView>
  </sheetViews>
  <sheetFormatPr defaultColWidth="0" defaultRowHeight="12.75" zeroHeight="1"/>
  <cols>
    <col min="1" max="1" width="13.42578125" style="51" bestFit="1" customWidth="1"/>
    <col min="2" max="2" width="33" style="66" bestFit="1" customWidth="1"/>
    <col min="3" max="3" width="12.85546875" style="11" bestFit="1" customWidth="1"/>
    <col min="4" max="4" width="7.28515625" style="16" customWidth="1"/>
    <col min="5" max="5" width="12.85546875" style="11" bestFit="1" customWidth="1"/>
    <col min="6" max="6" width="7.28515625" style="16" customWidth="1"/>
    <col min="7" max="7" width="12.85546875" style="11" bestFit="1" customWidth="1"/>
    <col min="8" max="8" width="10.85546875" style="16" customWidth="1"/>
    <col min="9" max="9" width="12.85546875" style="11" bestFit="1" customWidth="1"/>
    <col min="10" max="10" width="11" style="16" customWidth="1"/>
    <col min="11" max="11" width="12.85546875" style="11" bestFit="1" customWidth="1"/>
    <col min="12" max="12" width="11" style="16" customWidth="1"/>
    <col min="13" max="13" width="0" style="11" hidden="1" customWidth="1"/>
    <col min="14" max="256" width="9.140625" style="1" hidden="1" customWidth="1"/>
    <col min="257" max="16384" width="9.140625" style="1" hidden="1"/>
  </cols>
  <sheetData>
    <row r="1" spans="1:13" s="56" customFormat="1" ht="5.25" customHeight="1" thickBot="1">
      <c r="A1" s="67"/>
      <c r="B1" s="68"/>
      <c r="C1" s="69"/>
      <c r="D1" s="70"/>
      <c r="E1" s="69"/>
      <c r="F1" s="70"/>
      <c r="G1" s="69"/>
      <c r="H1" s="70"/>
      <c r="I1" s="69"/>
      <c r="J1" s="70"/>
      <c r="K1" s="69"/>
      <c r="L1" s="70"/>
      <c r="M1" s="52"/>
    </row>
    <row r="2" spans="1:13" s="14" customFormat="1" ht="15" customHeight="1" thickBot="1">
      <c r="A2" s="71" t="s">
        <v>12</v>
      </c>
      <c r="B2" s="72"/>
      <c r="C2" s="73">
        <f>+BilanciCEE!G2</f>
        <v>2007</v>
      </c>
      <c r="D2" s="74" t="s">
        <v>11</v>
      </c>
      <c r="E2" s="73">
        <f>+BilanciCEE!H2</f>
        <v>2008</v>
      </c>
      <c r="F2" s="74" t="s">
        <v>11</v>
      </c>
      <c r="G2" s="73">
        <f>+BilanciCEE!I2</f>
        <v>2009</v>
      </c>
      <c r="H2" s="74" t="s">
        <v>11</v>
      </c>
      <c r="I2" s="73">
        <f>+BilanciCEE!J2</f>
        <v>2010</v>
      </c>
      <c r="J2" s="74" t="s">
        <v>11</v>
      </c>
      <c r="K2" s="73">
        <f>+BilanciCEE!K2</f>
        <v>2011</v>
      </c>
      <c r="L2" s="75" t="s">
        <v>11</v>
      </c>
      <c r="M2" s="15"/>
    </row>
    <row r="3" spans="1:13" s="2" customFormat="1" ht="15" customHeight="1">
      <c r="A3" s="76" t="s">
        <v>2</v>
      </c>
      <c r="B3" s="57" t="s">
        <v>179</v>
      </c>
      <c r="C3" s="53">
        <f>+RiclassificazioneIntermedia!D18</f>
        <v>0</v>
      </c>
      <c r="D3" s="54" t="e">
        <f t="shared" ref="D3:D13" si="0">+C3/C$3</f>
        <v>#DIV/0!</v>
      </c>
      <c r="E3" s="53">
        <f>+RiclassificazioneIntermedia!E18</f>
        <v>0</v>
      </c>
      <c r="F3" s="54" t="e">
        <f t="shared" ref="F3:H13" si="1">+E3/E$3</f>
        <v>#DIV/0!</v>
      </c>
      <c r="G3" s="53">
        <f>+RiclassificazioneIntermedia!F18</f>
        <v>0</v>
      </c>
      <c r="H3" s="54" t="e">
        <f t="shared" si="1"/>
        <v>#DIV/0!</v>
      </c>
      <c r="I3" s="53">
        <f>+RiclassificazioneIntermedia!G18</f>
        <v>0</v>
      </c>
      <c r="J3" s="54" t="e">
        <f t="shared" ref="J3:L13" si="2">+I3/I$3</f>
        <v>#DIV/0!</v>
      </c>
      <c r="K3" s="53">
        <f>+RiclassificazioneIntermedia!H18</f>
        <v>0</v>
      </c>
      <c r="L3" s="77" t="e">
        <f t="shared" si="2"/>
        <v>#DIV/0!</v>
      </c>
      <c r="M3" s="17"/>
    </row>
    <row r="4" spans="1:13" ht="15" customHeight="1">
      <c r="A4" s="76" t="s">
        <v>180</v>
      </c>
      <c r="B4" s="57" t="s">
        <v>212</v>
      </c>
      <c r="C4" s="53">
        <f>+BilanciCEE!G41+BilanciCEE!G42+BilanciCEE!G43+BilanciCEE!G53+BilanciCEE!G56</f>
        <v>0</v>
      </c>
      <c r="D4" s="54" t="e">
        <f t="shared" si="0"/>
        <v>#DIV/0!</v>
      </c>
      <c r="E4" s="53">
        <f>+BilanciCEE!H41+BilanciCEE!H42+BilanciCEE!H43+BilanciCEE!H53+BilanciCEE!H56</f>
        <v>0</v>
      </c>
      <c r="F4" s="54" t="e">
        <f t="shared" si="1"/>
        <v>#DIV/0!</v>
      </c>
      <c r="G4" s="53">
        <f>+BilanciCEE!I41+BilanciCEE!I42+BilanciCEE!I43+BilanciCEE!I53+BilanciCEE!I56</f>
        <v>0</v>
      </c>
      <c r="H4" s="54" t="e">
        <f t="shared" si="1"/>
        <v>#DIV/0!</v>
      </c>
      <c r="I4" s="53">
        <f>+BilanciCEE!J41+BilanciCEE!J42+BilanciCEE!J43+BilanciCEE!J53+BilanciCEE!J56</f>
        <v>0</v>
      </c>
      <c r="J4" s="54" t="e">
        <f t="shared" si="2"/>
        <v>#DIV/0!</v>
      </c>
      <c r="K4" s="53">
        <f>+BilanciCEE!K41+BilanciCEE!K42+BilanciCEE!K43+BilanciCEE!K53+BilanciCEE!K56</f>
        <v>0</v>
      </c>
      <c r="L4" s="77" t="e">
        <f t="shared" si="2"/>
        <v>#DIV/0!</v>
      </c>
    </row>
    <row r="5" spans="1:13" s="2" customFormat="1" ht="15" customHeight="1">
      <c r="A5" s="76" t="s">
        <v>178</v>
      </c>
      <c r="B5" s="57" t="s">
        <v>177</v>
      </c>
      <c r="C5" s="53">
        <f>+C3-C4</f>
        <v>0</v>
      </c>
      <c r="D5" s="54" t="e">
        <f t="shared" si="0"/>
        <v>#DIV/0!</v>
      </c>
      <c r="E5" s="53">
        <f>+E3-E4</f>
        <v>0</v>
      </c>
      <c r="F5" s="54" t="e">
        <f t="shared" si="1"/>
        <v>#DIV/0!</v>
      </c>
      <c r="G5" s="53">
        <f>+G3-G4</f>
        <v>0</v>
      </c>
      <c r="H5" s="54" t="e">
        <f t="shared" si="1"/>
        <v>#DIV/0!</v>
      </c>
      <c r="I5" s="53">
        <f>+I3-I4</f>
        <v>0</v>
      </c>
      <c r="J5" s="54" t="e">
        <f t="shared" si="2"/>
        <v>#DIV/0!</v>
      </c>
      <c r="K5" s="53">
        <f>+K3-K4</f>
        <v>0</v>
      </c>
      <c r="L5" s="77" t="e">
        <f t="shared" si="2"/>
        <v>#DIV/0!</v>
      </c>
      <c r="M5" s="17"/>
    </row>
    <row r="6" spans="1:13" ht="15" customHeight="1">
      <c r="A6" s="76" t="s">
        <v>181</v>
      </c>
      <c r="B6" s="57" t="s">
        <v>182</v>
      </c>
      <c r="C6" s="53">
        <f>SUM(BilanciCEE!G44:G48)</f>
        <v>0</v>
      </c>
      <c r="D6" s="54" t="e">
        <f t="shared" si="0"/>
        <v>#DIV/0!</v>
      </c>
      <c r="E6" s="53">
        <f>SUM(BilanciCEE!H44:H48)</f>
        <v>0</v>
      </c>
      <c r="F6" s="54" t="e">
        <f t="shared" si="1"/>
        <v>#DIV/0!</v>
      </c>
      <c r="G6" s="53">
        <f>SUM(BilanciCEE!I44:I48)</f>
        <v>0</v>
      </c>
      <c r="H6" s="54" t="e">
        <f t="shared" si="1"/>
        <v>#DIV/0!</v>
      </c>
      <c r="I6" s="53">
        <f>SUM(BilanciCEE!J44:J48)</f>
        <v>0</v>
      </c>
      <c r="J6" s="54" t="e">
        <f t="shared" si="2"/>
        <v>#DIV/0!</v>
      </c>
      <c r="K6" s="53">
        <f>SUM(BilanciCEE!K44:K48)</f>
        <v>0</v>
      </c>
      <c r="L6" s="77" t="e">
        <f t="shared" si="2"/>
        <v>#DIV/0!</v>
      </c>
    </row>
    <row r="7" spans="1:13" ht="15" customHeight="1">
      <c r="A7" s="76" t="s">
        <v>183</v>
      </c>
      <c r="B7" s="57" t="s">
        <v>184</v>
      </c>
      <c r="C7" s="53">
        <f>+C5-C6</f>
        <v>0</v>
      </c>
      <c r="D7" s="54" t="e">
        <f t="shared" si="0"/>
        <v>#DIV/0!</v>
      </c>
      <c r="E7" s="53">
        <f>+E5-E6</f>
        <v>0</v>
      </c>
      <c r="F7" s="54" t="e">
        <f t="shared" si="1"/>
        <v>#DIV/0!</v>
      </c>
      <c r="G7" s="53">
        <f>+G5-G6</f>
        <v>0</v>
      </c>
      <c r="H7" s="54" t="e">
        <f t="shared" si="1"/>
        <v>#DIV/0!</v>
      </c>
      <c r="I7" s="53">
        <f>+I5-I6</f>
        <v>0</v>
      </c>
      <c r="J7" s="54" t="e">
        <f t="shared" si="2"/>
        <v>#DIV/0!</v>
      </c>
      <c r="K7" s="53">
        <f>+K5-K6</f>
        <v>0</v>
      </c>
      <c r="L7" s="77" t="e">
        <f t="shared" si="2"/>
        <v>#DIV/0!</v>
      </c>
    </row>
    <row r="8" spans="1:13" ht="15" customHeight="1">
      <c r="A8" s="76"/>
      <c r="B8" s="57" t="s">
        <v>185</v>
      </c>
      <c r="C8" s="53">
        <f>+RiclassificazioneIntermedia!D21</f>
        <v>0</v>
      </c>
      <c r="D8" s="54" t="e">
        <f t="shared" si="0"/>
        <v>#DIV/0!</v>
      </c>
      <c r="E8" s="53">
        <f>+RiclassificazioneIntermedia!E21</f>
        <v>0</v>
      </c>
      <c r="F8" s="54" t="e">
        <f t="shared" si="1"/>
        <v>#DIV/0!</v>
      </c>
      <c r="G8" s="53">
        <f>+RiclassificazioneIntermedia!F21</f>
        <v>0</v>
      </c>
      <c r="H8" s="54" t="e">
        <f t="shared" si="1"/>
        <v>#DIV/0!</v>
      </c>
      <c r="I8" s="53">
        <f>+RiclassificazioneIntermedia!G21</f>
        <v>0</v>
      </c>
      <c r="J8" s="54" t="e">
        <f t="shared" si="2"/>
        <v>#DIV/0!</v>
      </c>
      <c r="K8" s="53">
        <f>+RiclassificazioneIntermedia!H21</f>
        <v>0</v>
      </c>
      <c r="L8" s="77" t="e">
        <f t="shared" si="2"/>
        <v>#DIV/0!</v>
      </c>
    </row>
    <row r="9" spans="1:13" ht="15" customHeight="1">
      <c r="A9" s="76" t="s">
        <v>5</v>
      </c>
      <c r="B9" s="57" t="s">
        <v>3</v>
      </c>
      <c r="C9" s="53">
        <f>+C7-C8</f>
        <v>0</v>
      </c>
      <c r="D9" s="54" t="e">
        <f t="shared" si="0"/>
        <v>#DIV/0!</v>
      </c>
      <c r="E9" s="53">
        <f>+E7-E8</f>
        <v>0</v>
      </c>
      <c r="F9" s="54" t="e">
        <f t="shared" si="1"/>
        <v>#DIV/0!</v>
      </c>
      <c r="G9" s="53">
        <f>+G7-G8</f>
        <v>0</v>
      </c>
      <c r="H9" s="54" t="e">
        <f t="shared" si="1"/>
        <v>#DIV/0!</v>
      </c>
      <c r="I9" s="53">
        <f>+I7-I8</f>
        <v>0</v>
      </c>
      <c r="J9" s="54" t="e">
        <f t="shared" si="2"/>
        <v>#DIV/0!</v>
      </c>
      <c r="K9" s="53">
        <f>+K7-K8</f>
        <v>0</v>
      </c>
      <c r="L9" s="77" t="e">
        <f t="shared" si="2"/>
        <v>#DIV/0!</v>
      </c>
    </row>
    <row r="10" spans="1:13" ht="15" customHeight="1">
      <c r="A10" s="76" t="s">
        <v>6</v>
      </c>
      <c r="B10" s="58" t="s">
        <v>4</v>
      </c>
      <c r="C10" s="53">
        <f>+BilanciCEE!G57+BilanciCEE!G58+BilanciCEE!G60-BilanciCEE!G61+BilanciCEE!G62-BilanciCEE!G63</f>
        <v>0</v>
      </c>
      <c r="D10" s="54" t="e">
        <f t="shared" si="0"/>
        <v>#DIV/0!</v>
      </c>
      <c r="E10" s="53">
        <f>+BilanciCEE!H57+BilanciCEE!H58+BilanciCEE!H60-BilanciCEE!H61+BilanciCEE!H62-BilanciCEE!H63</f>
        <v>0</v>
      </c>
      <c r="F10" s="54" t="e">
        <f t="shared" si="1"/>
        <v>#DIV/0!</v>
      </c>
      <c r="G10" s="53">
        <f>+BilanciCEE!I57+BilanciCEE!I58+BilanciCEE!I60-BilanciCEE!I61+BilanciCEE!I62-BilanciCEE!I63</f>
        <v>0</v>
      </c>
      <c r="H10" s="54" t="e">
        <f t="shared" si="1"/>
        <v>#DIV/0!</v>
      </c>
      <c r="I10" s="53">
        <f>+BilanciCEE!J57+BilanciCEE!J58+BilanciCEE!J60-BilanciCEE!J61+BilanciCEE!J62-BilanciCEE!J63</f>
        <v>0</v>
      </c>
      <c r="J10" s="54" t="e">
        <f t="shared" si="2"/>
        <v>#DIV/0!</v>
      </c>
      <c r="K10" s="53">
        <f>+BilanciCEE!K57+BilanciCEE!K58+BilanciCEE!K60-BilanciCEE!K61+BilanciCEE!K62-BilanciCEE!K63</f>
        <v>0</v>
      </c>
      <c r="L10" s="77" t="e">
        <f t="shared" si="2"/>
        <v>#DIV/0!</v>
      </c>
    </row>
    <row r="11" spans="1:13" ht="15" customHeight="1">
      <c r="A11" s="76" t="s">
        <v>0</v>
      </c>
      <c r="B11" s="57" t="s">
        <v>1</v>
      </c>
      <c r="C11" s="53">
        <f>+BilanciCEE!G59</f>
        <v>0</v>
      </c>
      <c r="D11" s="54" t="e">
        <f t="shared" si="0"/>
        <v>#DIV/0!</v>
      </c>
      <c r="E11" s="53">
        <f>+BilanciCEE!H59</f>
        <v>0</v>
      </c>
      <c r="F11" s="54" t="e">
        <f t="shared" si="1"/>
        <v>#DIV/0!</v>
      </c>
      <c r="G11" s="53">
        <f>+BilanciCEE!I59</f>
        <v>0</v>
      </c>
      <c r="H11" s="54" t="e">
        <f t="shared" si="1"/>
        <v>#DIV/0!</v>
      </c>
      <c r="I11" s="53">
        <f>+BilanciCEE!J59</f>
        <v>0</v>
      </c>
      <c r="J11" s="54" t="e">
        <f t="shared" si="2"/>
        <v>#DIV/0!</v>
      </c>
      <c r="K11" s="53">
        <f>+BilanciCEE!K59</f>
        <v>0</v>
      </c>
      <c r="L11" s="77" t="e">
        <f t="shared" si="2"/>
        <v>#DIV/0!</v>
      </c>
    </row>
    <row r="12" spans="1:13" ht="15" customHeight="1">
      <c r="A12" s="76" t="s">
        <v>9</v>
      </c>
      <c r="B12" s="57" t="s">
        <v>7</v>
      </c>
      <c r="C12" s="53">
        <f>+BilanciCEE!G64</f>
        <v>0</v>
      </c>
      <c r="D12" s="54" t="e">
        <f t="shared" si="0"/>
        <v>#DIV/0!</v>
      </c>
      <c r="E12" s="53">
        <f>+BilanciCEE!H64</f>
        <v>0</v>
      </c>
      <c r="F12" s="54" t="e">
        <f t="shared" si="1"/>
        <v>#DIV/0!</v>
      </c>
      <c r="G12" s="53">
        <f>+BilanciCEE!I64</f>
        <v>0</v>
      </c>
      <c r="H12" s="54" t="e">
        <f t="shared" si="1"/>
        <v>#DIV/0!</v>
      </c>
      <c r="I12" s="53">
        <f>+BilanciCEE!J64</f>
        <v>0</v>
      </c>
      <c r="J12" s="54" t="e">
        <f t="shared" si="2"/>
        <v>#DIV/0!</v>
      </c>
      <c r="K12" s="53">
        <f>+BilanciCEE!K64</f>
        <v>0</v>
      </c>
      <c r="L12" s="77" t="e">
        <f t="shared" si="2"/>
        <v>#DIV/0!</v>
      </c>
    </row>
    <row r="13" spans="1:13" s="2" customFormat="1" ht="15" customHeight="1" thickBot="1">
      <c r="A13" s="78" t="s">
        <v>10</v>
      </c>
      <c r="B13" s="79" t="s">
        <v>8</v>
      </c>
      <c r="C13" s="80">
        <f>C9+C10-C11-C12</f>
        <v>0</v>
      </c>
      <c r="D13" s="81" t="e">
        <f t="shared" si="0"/>
        <v>#DIV/0!</v>
      </c>
      <c r="E13" s="80">
        <f>E9+E10-E11-E12</f>
        <v>0</v>
      </c>
      <c r="F13" s="81" t="e">
        <f t="shared" si="1"/>
        <v>#DIV/0!</v>
      </c>
      <c r="G13" s="80">
        <f>G9+G10-G11-G12</f>
        <v>0</v>
      </c>
      <c r="H13" s="81" t="e">
        <f t="shared" si="1"/>
        <v>#DIV/0!</v>
      </c>
      <c r="I13" s="80">
        <f>I9+I10-I11-I12</f>
        <v>0</v>
      </c>
      <c r="J13" s="81" t="e">
        <f t="shared" si="2"/>
        <v>#DIV/0!</v>
      </c>
      <c r="K13" s="80">
        <f>K9+K10-K11-K12</f>
        <v>0</v>
      </c>
      <c r="L13" s="82" t="e">
        <f t="shared" si="2"/>
        <v>#DIV/0!</v>
      </c>
      <c r="M13" s="17"/>
    </row>
    <row r="14" spans="1:13" s="56" customFormat="1" ht="5.25" customHeight="1" thickBot="1">
      <c r="A14" s="67"/>
      <c r="B14" s="68"/>
      <c r="C14" s="69">
        <f>+BilanciCEE!G67-'Sintetico&amp;Indicatori'!C13</f>
        <v>0</v>
      </c>
      <c r="D14" s="70"/>
      <c r="E14" s="69"/>
      <c r="F14" s="70"/>
      <c r="G14" s="69"/>
      <c r="H14" s="70"/>
      <c r="I14" s="69"/>
      <c r="J14" s="70"/>
      <c r="K14" s="69"/>
      <c r="L14" s="70"/>
      <c r="M14" s="52"/>
    </row>
    <row r="15" spans="1:13" s="14" customFormat="1" ht="15" customHeight="1" thickBot="1">
      <c r="A15" s="71" t="s">
        <v>13</v>
      </c>
      <c r="B15" s="72"/>
      <c r="C15" s="73">
        <f>+C2</f>
        <v>2007</v>
      </c>
      <c r="D15" s="74" t="s">
        <v>11</v>
      </c>
      <c r="E15" s="73">
        <f>+E2</f>
        <v>2008</v>
      </c>
      <c r="F15" s="74" t="s">
        <v>11</v>
      </c>
      <c r="G15" s="73">
        <f>+G2</f>
        <v>2009</v>
      </c>
      <c r="H15" s="74" t="s">
        <v>11</v>
      </c>
      <c r="I15" s="73">
        <f>+I2</f>
        <v>2010</v>
      </c>
      <c r="J15" s="74" t="s">
        <v>11</v>
      </c>
      <c r="K15" s="73">
        <f>+K2</f>
        <v>2011</v>
      </c>
      <c r="L15" s="75" t="s">
        <v>11</v>
      </c>
      <c r="M15" s="15"/>
    </row>
    <row r="16" spans="1:13" ht="15" customHeight="1">
      <c r="A16" s="76" t="s">
        <v>187</v>
      </c>
      <c r="B16" s="57" t="s">
        <v>188</v>
      </c>
      <c r="C16" s="53">
        <f>+RiclassificazioneIntermedia!D5</f>
        <v>0</v>
      </c>
      <c r="D16" s="54" t="e">
        <f t="shared" ref="D16:D21" si="3">+C16/C$21</f>
        <v>#DIV/0!</v>
      </c>
      <c r="E16" s="53">
        <f>+RiclassificazioneIntermedia!E5</f>
        <v>0</v>
      </c>
      <c r="F16" s="54" t="e">
        <f t="shared" ref="F16:H21" si="4">+E16/E$21</f>
        <v>#DIV/0!</v>
      </c>
      <c r="G16" s="53">
        <f>+RiclassificazioneIntermedia!F5</f>
        <v>0</v>
      </c>
      <c r="H16" s="54" t="e">
        <f t="shared" si="4"/>
        <v>#DIV/0!</v>
      </c>
      <c r="I16" s="53">
        <f>+RiclassificazioneIntermedia!G5</f>
        <v>0</v>
      </c>
      <c r="J16" s="54" t="e">
        <f t="shared" ref="J16:L21" si="5">+I16/I$21</f>
        <v>#DIV/0!</v>
      </c>
      <c r="K16" s="53">
        <f>+RiclassificazioneIntermedia!H5</f>
        <v>0</v>
      </c>
      <c r="L16" s="77" t="e">
        <f t="shared" si="5"/>
        <v>#DIV/0!</v>
      </c>
    </row>
    <row r="17" spans="1:13" ht="15" customHeight="1">
      <c r="A17" s="76" t="s">
        <v>16</v>
      </c>
      <c r="B17" s="57" t="s">
        <v>14</v>
      </c>
      <c r="C17" s="53">
        <f>+RiclassificazioneIntermedia!D6</f>
        <v>0</v>
      </c>
      <c r="D17" s="54" t="e">
        <f t="shared" si="3"/>
        <v>#DIV/0!</v>
      </c>
      <c r="E17" s="53">
        <f>+RiclassificazioneIntermedia!E6</f>
        <v>0</v>
      </c>
      <c r="F17" s="54" t="e">
        <f t="shared" si="4"/>
        <v>#DIV/0!</v>
      </c>
      <c r="G17" s="53">
        <f>+RiclassificazioneIntermedia!F6</f>
        <v>0</v>
      </c>
      <c r="H17" s="54" t="e">
        <f t="shared" si="4"/>
        <v>#DIV/0!</v>
      </c>
      <c r="I17" s="53">
        <f>+RiclassificazioneIntermedia!G6</f>
        <v>0</v>
      </c>
      <c r="J17" s="54" t="e">
        <f t="shared" si="5"/>
        <v>#DIV/0!</v>
      </c>
      <c r="K17" s="53">
        <f>+RiclassificazioneIntermedia!H6</f>
        <v>0</v>
      </c>
      <c r="L17" s="77" t="e">
        <f t="shared" si="5"/>
        <v>#DIV/0!</v>
      </c>
    </row>
    <row r="18" spans="1:13" ht="15" customHeight="1">
      <c r="A18" s="76" t="s">
        <v>17</v>
      </c>
      <c r="B18" s="57" t="s">
        <v>15</v>
      </c>
      <c r="C18" s="53">
        <f>+RiclassificazioneIntermedia!D7</f>
        <v>0</v>
      </c>
      <c r="D18" s="54" t="e">
        <f t="shared" si="3"/>
        <v>#DIV/0!</v>
      </c>
      <c r="E18" s="53">
        <f>+RiclassificazioneIntermedia!E7</f>
        <v>0</v>
      </c>
      <c r="F18" s="54" t="e">
        <f t="shared" si="4"/>
        <v>#DIV/0!</v>
      </c>
      <c r="G18" s="53">
        <f>+RiclassificazioneIntermedia!F7</f>
        <v>0</v>
      </c>
      <c r="H18" s="54" t="e">
        <f t="shared" si="4"/>
        <v>#DIV/0!</v>
      </c>
      <c r="I18" s="53">
        <f>+RiclassificazioneIntermedia!G7</f>
        <v>0</v>
      </c>
      <c r="J18" s="54" t="e">
        <f t="shared" si="5"/>
        <v>#DIV/0!</v>
      </c>
      <c r="K18" s="53">
        <f>+RiclassificazioneIntermedia!H7</f>
        <v>0</v>
      </c>
      <c r="L18" s="77" t="e">
        <f t="shared" si="5"/>
        <v>#DIV/0!</v>
      </c>
    </row>
    <row r="19" spans="1:13" s="2" customFormat="1" ht="15" customHeight="1">
      <c r="A19" s="76" t="s">
        <v>18</v>
      </c>
      <c r="B19" s="57" t="s">
        <v>19</v>
      </c>
      <c r="C19" s="53">
        <f>SUM(C16:C18)</f>
        <v>0</v>
      </c>
      <c r="D19" s="54" t="e">
        <f t="shared" si="3"/>
        <v>#DIV/0!</v>
      </c>
      <c r="E19" s="53">
        <f>SUM(E16:E18)</f>
        <v>0</v>
      </c>
      <c r="F19" s="54" t="e">
        <f t="shared" si="4"/>
        <v>#DIV/0!</v>
      </c>
      <c r="G19" s="53">
        <f>SUM(G16:G18)</f>
        <v>0</v>
      </c>
      <c r="H19" s="54" t="e">
        <f t="shared" si="4"/>
        <v>#DIV/0!</v>
      </c>
      <c r="I19" s="53">
        <f>SUM(I16:I18)</f>
        <v>0</v>
      </c>
      <c r="J19" s="54" t="e">
        <f t="shared" si="5"/>
        <v>#DIV/0!</v>
      </c>
      <c r="K19" s="53">
        <f>SUM(K16:K18)</f>
        <v>0</v>
      </c>
      <c r="L19" s="77" t="e">
        <f t="shared" si="5"/>
        <v>#DIV/0!</v>
      </c>
      <c r="M19" s="17"/>
    </row>
    <row r="20" spans="1:13" s="2" customFormat="1" ht="15" customHeight="1">
      <c r="A20" s="76" t="s">
        <v>20</v>
      </c>
      <c r="B20" s="57" t="s">
        <v>21</v>
      </c>
      <c r="C20" s="53">
        <f>+RiclassificazioneIntermedia!D9</f>
        <v>0</v>
      </c>
      <c r="D20" s="54" t="e">
        <f t="shared" si="3"/>
        <v>#DIV/0!</v>
      </c>
      <c r="E20" s="53">
        <f>+RiclassificazioneIntermedia!E9</f>
        <v>0</v>
      </c>
      <c r="F20" s="54" t="e">
        <f t="shared" si="4"/>
        <v>#DIV/0!</v>
      </c>
      <c r="G20" s="53">
        <f>+RiclassificazioneIntermedia!F9</f>
        <v>0</v>
      </c>
      <c r="H20" s="54" t="e">
        <f t="shared" si="4"/>
        <v>#DIV/0!</v>
      </c>
      <c r="I20" s="53">
        <f>+RiclassificazioneIntermedia!G9</f>
        <v>0</v>
      </c>
      <c r="J20" s="54" t="e">
        <f t="shared" si="5"/>
        <v>#DIV/0!</v>
      </c>
      <c r="K20" s="53">
        <f>+RiclassificazioneIntermedia!H9</f>
        <v>0</v>
      </c>
      <c r="L20" s="77" t="e">
        <f t="shared" si="5"/>
        <v>#DIV/0!</v>
      </c>
      <c r="M20" s="17"/>
    </row>
    <row r="21" spans="1:13" s="2" customFormat="1" ht="15" customHeight="1">
      <c r="A21" s="76" t="s">
        <v>22</v>
      </c>
      <c r="B21" s="57" t="s">
        <v>23</v>
      </c>
      <c r="C21" s="53">
        <f>+C20+C19</f>
        <v>0</v>
      </c>
      <c r="D21" s="54" t="e">
        <f t="shared" si="3"/>
        <v>#DIV/0!</v>
      </c>
      <c r="E21" s="53">
        <f>+E20+E19</f>
        <v>0</v>
      </c>
      <c r="F21" s="54" t="e">
        <f t="shared" si="4"/>
        <v>#DIV/0!</v>
      </c>
      <c r="G21" s="53">
        <f>+G20+G19</f>
        <v>0</v>
      </c>
      <c r="H21" s="54" t="e">
        <f t="shared" si="4"/>
        <v>#DIV/0!</v>
      </c>
      <c r="I21" s="53">
        <f>+I20+I19</f>
        <v>0</v>
      </c>
      <c r="J21" s="54" t="e">
        <f t="shared" si="5"/>
        <v>#DIV/0!</v>
      </c>
      <c r="K21" s="53">
        <f>+K20+K19</f>
        <v>0</v>
      </c>
      <c r="L21" s="77" t="e">
        <f t="shared" si="5"/>
        <v>#DIV/0!</v>
      </c>
      <c r="M21" s="17"/>
    </row>
    <row r="22" spans="1:13" ht="15" customHeight="1">
      <c r="A22" s="76" t="s">
        <v>25</v>
      </c>
      <c r="B22" s="57" t="s">
        <v>24</v>
      </c>
      <c r="C22" s="53">
        <f>+RiclassificazioneIntermedia!D11</f>
        <v>0</v>
      </c>
      <c r="D22" s="54" t="e">
        <f>+C22/C$21</f>
        <v>#DIV/0!</v>
      </c>
      <c r="E22" s="53">
        <f>+RiclassificazioneIntermedia!E11</f>
        <v>0</v>
      </c>
      <c r="F22" s="54" t="e">
        <f>+E22/E$21</f>
        <v>#DIV/0!</v>
      </c>
      <c r="G22" s="53">
        <f>+RiclassificazioneIntermedia!F11</f>
        <v>0</v>
      </c>
      <c r="H22" s="54" t="e">
        <f>+G22/G$21</f>
        <v>#DIV/0!</v>
      </c>
      <c r="I22" s="53">
        <f>+RiclassificazioneIntermedia!G11</f>
        <v>0</v>
      </c>
      <c r="J22" s="54" t="e">
        <f>+I22/I$21</f>
        <v>#DIV/0!</v>
      </c>
      <c r="K22" s="53">
        <f>+RiclassificazioneIntermedia!H11</f>
        <v>0</v>
      </c>
      <c r="L22" s="77" t="e">
        <f>+K22/K$21</f>
        <v>#DIV/0!</v>
      </c>
    </row>
    <row r="23" spans="1:13" ht="15" customHeight="1">
      <c r="A23" s="76" t="s">
        <v>26</v>
      </c>
      <c r="B23" s="57" t="s">
        <v>29</v>
      </c>
      <c r="C23" s="53">
        <f>+RiclassificazioneIntermedia!D12</f>
        <v>0</v>
      </c>
      <c r="D23" s="54" t="e">
        <f>+C23/C$21</f>
        <v>#DIV/0!</v>
      </c>
      <c r="E23" s="53">
        <f>+RiclassificazioneIntermedia!E12</f>
        <v>0</v>
      </c>
      <c r="F23" s="54" t="e">
        <f>+E23/E$21</f>
        <v>#DIV/0!</v>
      </c>
      <c r="G23" s="53">
        <f>+RiclassificazioneIntermedia!F12</f>
        <v>0</v>
      </c>
      <c r="H23" s="54" t="e">
        <f>+G23/G$21</f>
        <v>#DIV/0!</v>
      </c>
      <c r="I23" s="53">
        <f>+RiclassificazioneIntermedia!G12</f>
        <v>0</v>
      </c>
      <c r="J23" s="54" t="e">
        <f>+I23/I$21</f>
        <v>#DIV/0!</v>
      </c>
      <c r="K23" s="53">
        <f>+RiclassificazioneIntermedia!H12</f>
        <v>0</v>
      </c>
      <c r="L23" s="77" t="e">
        <f>+K23/K$21</f>
        <v>#DIV/0!</v>
      </c>
    </row>
    <row r="24" spans="1:13" s="2" customFormat="1" ht="15" customHeight="1">
      <c r="A24" s="76" t="s">
        <v>27</v>
      </c>
      <c r="B24" s="57" t="s">
        <v>28</v>
      </c>
      <c r="C24" s="53">
        <f>+C23+C22</f>
        <v>0</v>
      </c>
      <c r="D24" s="54" t="e">
        <f>+C24/C$21</f>
        <v>#DIV/0!</v>
      </c>
      <c r="E24" s="53">
        <f>+E23+E22</f>
        <v>0</v>
      </c>
      <c r="F24" s="54" t="e">
        <f>+E24/E$21</f>
        <v>#DIV/0!</v>
      </c>
      <c r="G24" s="53">
        <f>+G23+G22</f>
        <v>0</v>
      </c>
      <c r="H24" s="54" t="e">
        <f>+G24/G$21</f>
        <v>#DIV/0!</v>
      </c>
      <c r="I24" s="53">
        <f>+I23+I22</f>
        <v>0</v>
      </c>
      <c r="J24" s="54" t="e">
        <f>+I24/I$21</f>
        <v>#DIV/0!</v>
      </c>
      <c r="K24" s="53">
        <f>+K23+K22</f>
        <v>0</v>
      </c>
      <c r="L24" s="77" t="e">
        <f>+K24/K$21</f>
        <v>#DIV/0!</v>
      </c>
      <c r="M24" s="17"/>
    </row>
    <row r="25" spans="1:13" s="2" customFormat="1" ht="15" customHeight="1">
      <c r="A25" s="76" t="s">
        <v>30</v>
      </c>
      <c r="B25" s="57" t="s">
        <v>31</v>
      </c>
      <c r="C25" s="53">
        <f>+RiclassificazioneIntermedia!D14</f>
        <v>0</v>
      </c>
      <c r="D25" s="54" t="e">
        <f>+C25/C$21</f>
        <v>#DIV/0!</v>
      </c>
      <c r="E25" s="53">
        <f>+RiclassificazioneIntermedia!E14</f>
        <v>0</v>
      </c>
      <c r="F25" s="54" t="e">
        <f>+E25/E$21</f>
        <v>#DIV/0!</v>
      </c>
      <c r="G25" s="53">
        <f>+RiclassificazioneIntermedia!F14</f>
        <v>0</v>
      </c>
      <c r="H25" s="54" t="e">
        <f>+G25/G$21</f>
        <v>#DIV/0!</v>
      </c>
      <c r="I25" s="53">
        <f>+RiclassificazioneIntermedia!G14</f>
        <v>0</v>
      </c>
      <c r="J25" s="54" t="e">
        <f>+I25/I$21</f>
        <v>#DIV/0!</v>
      </c>
      <c r="K25" s="53">
        <f>+RiclassificazioneIntermedia!H14</f>
        <v>0</v>
      </c>
      <c r="L25" s="77" t="e">
        <f>+K25/K$21</f>
        <v>#DIV/0!</v>
      </c>
      <c r="M25" s="17"/>
    </row>
    <row r="26" spans="1:13" ht="15" customHeight="1" thickBot="1">
      <c r="A26" s="78"/>
      <c r="B26" s="79" t="s">
        <v>32</v>
      </c>
      <c r="C26" s="80">
        <f>+C25+C24</f>
        <v>0</v>
      </c>
      <c r="D26" s="81" t="e">
        <f>+C26/C$21</f>
        <v>#DIV/0!</v>
      </c>
      <c r="E26" s="80">
        <f>+E25+E24</f>
        <v>0</v>
      </c>
      <c r="F26" s="81" t="e">
        <f>+E26/E$21</f>
        <v>#DIV/0!</v>
      </c>
      <c r="G26" s="80">
        <f>+G25+G24</f>
        <v>0</v>
      </c>
      <c r="H26" s="81" t="e">
        <f>+G26/G$21</f>
        <v>#DIV/0!</v>
      </c>
      <c r="I26" s="80">
        <f>+I25+I24</f>
        <v>0</v>
      </c>
      <c r="J26" s="81" t="e">
        <f>+I26/I$21</f>
        <v>#DIV/0!</v>
      </c>
      <c r="K26" s="80">
        <f>+K25+K24</f>
        <v>0</v>
      </c>
      <c r="L26" s="82" t="e">
        <f>+K26/K$21</f>
        <v>#DIV/0!</v>
      </c>
    </row>
    <row r="27" spans="1:13" s="56" customFormat="1" ht="5.25" customHeight="1" thickBot="1">
      <c r="A27" s="67"/>
      <c r="B27" s="68"/>
      <c r="C27" s="69"/>
      <c r="D27" s="70"/>
      <c r="E27" s="69"/>
      <c r="F27" s="70"/>
      <c r="G27" s="69"/>
      <c r="H27" s="70"/>
      <c r="I27" s="69"/>
      <c r="J27" s="70"/>
      <c r="K27" s="69"/>
      <c r="L27" s="70"/>
      <c r="M27" s="52"/>
    </row>
    <row r="28" spans="1:13" s="14" customFormat="1" ht="15" customHeight="1" thickBot="1">
      <c r="A28" s="71" t="s">
        <v>190</v>
      </c>
      <c r="B28" s="72"/>
      <c r="C28" s="83">
        <f t="shared" ref="C28:L28" si="6">+C15</f>
        <v>2007</v>
      </c>
      <c r="D28" s="74" t="str">
        <f t="shared" si="6"/>
        <v>%</v>
      </c>
      <c r="E28" s="83">
        <f t="shared" si="6"/>
        <v>2008</v>
      </c>
      <c r="F28" s="74" t="str">
        <f t="shared" si="6"/>
        <v>%</v>
      </c>
      <c r="G28" s="83">
        <f t="shared" si="6"/>
        <v>2009</v>
      </c>
      <c r="H28" s="74" t="str">
        <f t="shared" si="6"/>
        <v>%</v>
      </c>
      <c r="I28" s="83">
        <f t="shared" si="6"/>
        <v>2010</v>
      </c>
      <c r="J28" s="74" t="str">
        <f t="shared" si="6"/>
        <v>%</v>
      </c>
      <c r="K28" s="83">
        <f t="shared" si="6"/>
        <v>2011</v>
      </c>
      <c r="L28" s="75" t="str">
        <f t="shared" si="6"/>
        <v>%</v>
      </c>
      <c r="M28" s="15"/>
    </row>
    <row r="29" spans="1:13" ht="15" customHeight="1">
      <c r="A29" s="76" t="s">
        <v>34</v>
      </c>
      <c r="B29" s="57" t="s">
        <v>193</v>
      </c>
      <c r="C29" s="59" t="e">
        <f>+C24/C25</f>
        <v>#DIV/0!</v>
      </c>
      <c r="D29" s="55"/>
      <c r="E29" s="59" t="e">
        <f>+E24/E25</f>
        <v>#DIV/0!</v>
      </c>
      <c r="F29" s="55"/>
      <c r="G29" s="59" t="e">
        <f>+G24/G25</f>
        <v>#DIV/0!</v>
      </c>
      <c r="H29" s="55"/>
      <c r="I29" s="59" t="e">
        <f>+I24/I25</f>
        <v>#DIV/0!</v>
      </c>
      <c r="J29" s="55"/>
      <c r="K29" s="59" t="e">
        <f>+K24/K25</f>
        <v>#DIV/0!</v>
      </c>
      <c r="L29" s="84"/>
    </row>
    <row r="30" spans="1:13" ht="15" customHeight="1">
      <c r="A30" s="76" t="s">
        <v>35</v>
      </c>
      <c r="B30" s="57" t="s">
        <v>194</v>
      </c>
      <c r="C30" s="59" t="e">
        <f>+C3/C21</f>
        <v>#DIV/0!</v>
      </c>
      <c r="D30" s="55"/>
      <c r="E30" s="59" t="e">
        <f>+E3/E21</f>
        <v>#DIV/0!</v>
      </c>
      <c r="F30" s="55"/>
      <c r="G30" s="59" t="e">
        <f>+G3/G21</f>
        <v>#DIV/0!</v>
      </c>
      <c r="H30" s="55"/>
      <c r="I30" s="59" t="e">
        <f>+I3/I21</f>
        <v>#DIV/0!</v>
      </c>
      <c r="J30" s="55"/>
      <c r="K30" s="59" t="e">
        <f>+K3/K21</f>
        <v>#DIV/0!</v>
      </c>
      <c r="L30" s="84"/>
    </row>
    <row r="31" spans="1:13" ht="15" customHeight="1">
      <c r="A31" s="76" t="s">
        <v>36</v>
      </c>
      <c r="B31" s="57" t="s">
        <v>195</v>
      </c>
      <c r="C31" s="59" t="e">
        <f>+(C23+C25)/C20</f>
        <v>#DIV/0!</v>
      </c>
      <c r="D31" s="55"/>
      <c r="E31" s="59" t="e">
        <f>+(E23+E25)/E20</f>
        <v>#DIV/0!</v>
      </c>
      <c r="F31" s="55"/>
      <c r="G31" s="59" t="e">
        <f>+(G23+G25)/G20</f>
        <v>#DIV/0!</v>
      </c>
      <c r="H31" s="55"/>
      <c r="I31" s="59" t="e">
        <f>+(I23+I25)/I20</f>
        <v>#DIV/0!</v>
      </c>
      <c r="J31" s="55"/>
      <c r="K31" s="59" t="e">
        <f>+(K23+K25)/K20</f>
        <v>#DIV/0!</v>
      </c>
      <c r="L31" s="84"/>
    </row>
    <row r="32" spans="1:13" ht="15" customHeight="1">
      <c r="A32" s="76" t="s">
        <v>37</v>
      </c>
      <c r="B32" s="57" t="s">
        <v>196</v>
      </c>
      <c r="C32" s="59" t="e">
        <f>+C25/C20</f>
        <v>#DIV/0!</v>
      </c>
      <c r="D32" s="55"/>
      <c r="E32" s="59" t="e">
        <f>+E25/E20</f>
        <v>#DIV/0!</v>
      </c>
      <c r="F32" s="55"/>
      <c r="G32" s="59" t="e">
        <f>+G25/G20</f>
        <v>#DIV/0!</v>
      </c>
      <c r="H32" s="55"/>
      <c r="I32" s="59" t="e">
        <f>+I25/I20</f>
        <v>#DIV/0!</v>
      </c>
      <c r="J32" s="55"/>
      <c r="K32" s="59" t="e">
        <f>+K25/K20</f>
        <v>#DIV/0!</v>
      </c>
      <c r="L32" s="84"/>
    </row>
    <row r="33" spans="1:12" ht="15" customHeight="1">
      <c r="A33" s="76" t="s">
        <v>38</v>
      </c>
      <c r="B33" s="57" t="s">
        <v>197</v>
      </c>
      <c r="C33" s="59" t="e">
        <f>+C19/C22</f>
        <v>#DIV/0!</v>
      </c>
      <c r="D33" s="55"/>
      <c r="E33" s="59" t="e">
        <f>+E19/E22</f>
        <v>#DIV/0!</v>
      </c>
      <c r="F33" s="55"/>
      <c r="G33" s="59" t="e">
        <f>+G19/G22</f>
        <v>#DIV/0!</v>
      </c>
      <c r="H33" s="55"/>
      <c r="I33" s="59" t="e">
        <f>+I19/I22</f>
        <v>#DIV/0!</v>
      </c>
      <c r="J33" s="55"/>
      <c r="K33" s="59" t="e">
        <f>+K19/K22</f>
        <v>#DIV/0!</v>
      </c>
      <c r="L33" s="84"/>
    </row>
    <row r="34" spans="1:12" ht="15" customHeight="1">
      <c r="A34" s="76" t="s">
        <v>39</v>
      </c>
      <c r="B34" s="57" t="s">
        <v>198</v>
      </c>
      <c r="C34" s="59">
        <f>+C19-C22</f>
        <v>0</v>
      </c>
      <c r="D34" s="55"/>
      <c r="E34" s="59">
        <f>+E19-E22</f>
        <v>0</v>
      </c>
      <c r="F34" s="55"/>
      <c r="G34" s="59">
        <f>+G19-G22</f>
        <v>0</v>
      </c>
      <c r="H34" s="55"/>
      <c r="I34" s="59">
        <f>+I19-I22</f>
        <v>0</v>
      </c>
      <c r="J34" s="55"/>
      <c r="K34" s="59">
        <f>+K19-K22</f>
        <v>0</v>
      </c>
      <c r="L34" s="84"/>
    </row>
    <row r="35" spans="1:12" ht="15" customHeight="1">
      <c r="A35" s="76" t="s">
        <v>40</v>
      </c>
      <c r="B35" s="57" t="s">
        <v>199</v>
      </c>
      <c r="C35" s="59" t="e">
        <f>+(C19-C18)/C22</f>
        <v>#DIV/0!</v>
      </c>
      <c r="D35" s="55"/>
      <c r="E35" s="59" t="e">
        <f>+(E19-E18)/E22</f>
        <v>#DIV/0!</v>
      </c>
      <c r="F35" s="55"/>
      <c r="G35" s="59" t="e">
        <f>+(G19-G18)/G22</f>
        <v>#DIV/0!</v>
      </c>
      <c r="H35" s="55"/>
      <c r="I35" s="59" t="e">
        <f>+(I19-I18)/I22</f>
        <v>#DIV/0!</v>
      </c>
      <c r="J35" s="55"/>
      <c r="K35" s="59" t="e">
        <f>+(K19-K18)/K22</f>
        <v>#DIV/0!</v>
      </c>
      <c r="L35" s="84"/>
    </row>
    <row r="36" spans="1:12" ht="15" customHeight="1">
      <c r="A36" s="76" t="s">
        <v>41</v>
      </c>
      <c r="B36" s="57" t="s">
        <v>200</v>
      </c>
      <c r="C36" s="59">
        <f>+C19-C18-C22</f>
        <v>0</v>
      </c>
      <c r="D36" s="55"/>
      <c r="E36" s="59">
        <f>+E19-E18-E22</f>
        <v>0</v>
      </c>
      <c r="F36" s="55"/>
      <c r="G36" s="59">
        <f>+G19-G18-G22</f>
        <v>0</v>
      </c>
      <c r="H36" s="55"/>
      <c r="I36" s="59">
        <f>+I19-I18-I22</f>
        <v>0</v>
      </c>
      <c r="J36" s="55"/>
      <c r="K36" s="59">
        <f>+K19-K18-K22</f>
        <v>0</v>
      </c>
      <c r="L36" s="84"/>
    </row>
    <row r="37" spans="1:12" ht="15" customHeight="1">
      <c r="A37" s="76" t="s">
        <v>42</v>
      </c>
      <c r="B37" s="57" t="s">
        <v>201</v>
      </c>
      <c r="C37" s="59" t="e">
        <f>+(C13/C25)*100</f>
        <v>#DIV/0!</v>
      </c>
      <c r="D37" s="55"/>
      <c r="E37" s="59" t="e">
        <f>+(E13/E25)*100</f>
        <v>#DIV/0!</v>
      </c>
      <c r="F37" s="55"/>
      <c r="G37" s="59" t="e">
        <f>+(G13/G25)*100</f>
        <v>#DIV/0!</v>
      </c>
      <c r="H37" s="55"/>
      <c r="I37" s="59" t="e">
        <f>+(I13/I25)*100</f>
        <v>#DIV/0!</v>
      </c>
      <c r="J37" s="55"/>
      <c r="K37" s="59" t="e">
        <f>+(K13/K25)*100</f>
        <v>#DIV/0!</v>
      </c>
      <c r="L37" s="84"/>
    </row>
    <row r="38" spans="1:12" ht="15" customHeight="1">
      <c r="A38" s="76" t="s">
        <v>49</v>
      </c>
      <c r="B38" s="57" t="s">
        <v>202</v>
      </c>
      <c r="C38" s="59" t="e">
        <f>C9/C21*100</f>
        <v>#DIV/0!</v>
      </c>
      <c r="D38" s="55"/>
      <c r="E38" s="59" t="e">
        <f>E9/E21*100</f>
        <v>#DIV/0!</v>
      </c>
      <c r="F38" s="55"/>
      <c r="G38" s="59" t="e">
        <f>G9/G21*100</f>
        <v>#DIV/0!</v>
      </c>
      <c r="H38" s="55"/>
      <c r="I38" s="59" t="e">
        <f>I9/I21*100</f>
        <v>#DIV/0!</v>
      </c>
      <c r="J38" s="55"/>
      <c r="K38" s="59" t="e">
        <f>K9/K21*100</f>
        <v>#DIV/0!</v>
      </c>
      <c r="L38" s="84"/>
    </row>
    <row r="39" spans="1:12" ht="15" customHeight="1">
      <c r="A39" s="76" t="s">
        <v>50</v>
      </c>
      <c r="B39" s="57" t="s">
        <v>203</v>
      </c>
      <c r="C39" s="59" t="e">
        <f>+C9/C3*100</f>
        <v>#DIV/0!</v>
      </c>
      <c r="D39" s="55"/>
      <c r="E39" s="59" t="e">
        <f>+E9/E3*100</f>
        <v>#DIV/0!</v>
      </c>
      <c r="F39" s="55"/>
      <c r="G39" s="59" t="e">
        <f>+G9/G3*100</f>
        <v>#DIV/0!</v>
      </c>
      <c r="H39" s="55"/>
      <c r="I39" s="59" t="e">
        <f>+I9/I3*100</f>
        <v>#DIV/0!</v>
      </c>
      <c r="J39" s="55"/>
      <c r="K39" s="59" t="e">
        <f>+K9/K3*100</f>
        <v>#DIV/0!</v>
      </c>
      <c r="L39" s="84"/>
    </row>
    <row r="40" spans="1:12" ht="15" customHeight="1">
      <c r="A40" s="76" t="s">
        <v>43</v>
      </c>
      <c r="B40" s="57" t="s">
        <v>204</v>
      </c>
      <c r="C40" s="59" t="e">
        <f>+C11/C24*100</f>
        <v>#DIV/0!</v>
      </c>
      <c r="D40" s="55"/>
      <c r="E40" s="59" t="e">
        <f>+E11/E24*100</f>
        <v>#DIV/0!</v>
      </c>
      <c r="F40" s="55"/>
      <c r="G40" s="59" t="e">
        <f>+G11/G24*100</f>
        <v>#DIV/0!</v>
      </c>
      <c r="H40" s="55"/>
      <c r="I40" s="59" t="e">
        <f>+I11/I24*100</f>
        <v>#DIV/0!</v>
      </c>
      <c r="J40" s="55"/>
      <c r="K40" s="59" t="e">
        <f>+K11/K24*100</f>
        <v>#DIV/0!</v>
      </c>
      <c r="L40" s="84"/>
    </row>
    <row r="41" spans="1:12" ht="15" customHeight="1">
      <c r="A41" s="76" t="s">
        <v>44</v>
      </c>
      <c r="B41" s="57" t="s">
        <v>205</v>
      </c>
      <c r="C41" s="59" t="e">
        <f>+C38/C40</f>
        <v>#DIV/0!</v>
      </c>
      <c r="D41" s="55"/>
      <c r="E41" s="59" t="e">
        <f>+E38/E40</f>
        <v>#DIV/0!</v>
      </c>
      <c r="F41" s="55"/>
      <c r="G41" s="59" t="e">
        <f>+G38/G40</f>
        <v>#DIV/0!</v>
      </c>
      <c r="H41" s="55"/>
      <c r="I41" s="59" t="e">
        <f>+I38/I40</f>
        <v>#DIV/0!</v>
      </c>
      <c r="J41" s="55"/>
      <c r="K41" s="59" t="e">
        <f>+K38/K40</f>
        <v>#DIV/0!</v>
      </c>
      <c r="L41" s="84"/>
    </row>
    <row r="42" spans="1:12" ht="15" customHeight="1">
      <c r="A42" s="76" t="s">
        <v>45</v>
      </c>
      <c r="B42" s="57" t="s">
        <v>206</v>
      </c>
      <c r="C42" s="59">
        <f>IF(C18&gt;0, +C3/C18, 0)</f>
        <v>0</v>
      </c>
      <c r="D42" s="55"/>
      <c r="E42" s="59">
        <f>IF(E18&gt;0, +E3/E18, 0)</f>
        <v>0</v>
      </c>
      <c r="F42" s="55"/>
      <c r="G42" s="59">
        <f>IF(G18&gt;0, +G3/G18, 0)</f>
        <v>0</v>
      </c>
      <c r="H42" s="55"/>
      <c r="I42" s="59">
        <f>IF(I18&gt;0, +I3/I18, 0)</f>
        <v>0</v>
      </c>
      <c r="J42" s="55"/>
      <c r="K42" s="59">
        <f>IF(K18&gt;0, +K3/K18, 0)</f>
        <v>0</v>
      </c>
      <c r="L42" s="84"/>
    </row>
    <row r="43" spans="1:12" ht="15" customHeight="1">
      <c r="A43" s="76" t="s">
        <v>48</v>
      </c>
      <c r="B43" s="57" t="s">
        <v>207</v>
      </c>
      <c r="C43" s="60">
        <f>IF(C42&gt;0, 365/C42, 0)</f>
        <v>0</v>
      </c>
      <c r="D43" s="61"/>
      <c r="E43" s="60">
        <f>IF(E42&gt;0, 365/E42, 0)</f>
        <v>0</v>
      </c>
      <c r="F43" s="61"/>
      <c r="G43" s="60">
        <f>IF(G42&gt;0, 365/G42, 0)</f>
        <v>0</v>
      </c>
      <c r="H43" s="61"/>
      <c r="I43" s="60">
        <f>IF(I42&gt;0, 365/I42, 0)</f>
        <v>0</v>
      </c>
      <c r="J43" s="61"/>
      <c r="K43" s="60">
        <f>IF(K42&gt;0, 365/K42, 0)</f>
        <v>0</v>
      </c>
      <c r="L43" s="85"/>
    </row>
    <row r="44" spans="1:12" ht="15" customHeight="1">
      <c r="A44" s="76" t="s">
        <v>46</v>
      </c>
      <c r="B44" s="57" t="s">
        <v>208</v>
      </c>
      <c r="C44" s="60" t="e">
        <f>+C17/C3*365</f>
        <v>#DIV/0!</v>
      </c>
      <c r="D44" s="61"/>
      <c r="E44" s="60" t="e">
        <f>+E17/E3*365</f>
        <v>#DIV/0!</v>
      </c>
      <c r="F44" s="61"/>
      <c r="G44" s="60" t="e">
        <f>+G17/G3*365</f>
        <v>#DIV/0!</v>
      </c>
      <c r="H44" s="61"/>
      <c r="I44" s="60" t="e">
        <f>+I17/I3*365</f>
        <v>#DIV/0!</v>
      </c>
      <c r="J44" s="61"/>
      <c r="K44" s="60" t="e">
        <f>+K17/K3*365</f>
        <v>#DIV/0!</v>
      </c>
      <c r="L44" s="85"/>
    </row>
    <row r="45" spans="1:12" ht="15" customHeight="1">
      <c r="A45" s="76" t="s">
        <v>213</v>
      </c>
      <c r="B45" s="57" t="s">
        <v>209</v>
      </c>
      <c r="C45" s="60" t="e">
        <f>+C22/(SUM(BilanciCEE!G41:G56))*365</f>
        <v>#DIV/0!</v>
      </c>
      <c r="D45" s="61"/>
      <c r="E45" s="60" t="e">
        <f>+E22/(SUM(BilanciCEE!H41:H56))*365</f>
        <v>#DIV/0!</v>
      </c>
      <c r="F45" s="61"/>
      <c r="G45" s="60" t="e">
        <f>+G22/(SUM(BilanciCEE!I41:I56))*365</f>
        <v>#DIV/0!</v>
      </c>
      <c r="H45" s="61"/>
      <c r="I45" s="60" t="e">
        <f>+I22/(SUM(BilanciCEE!J41:J56))*365</f>
        <v>#DIV/0!</v>
      </c>
      <c r="J45" s="61"/>
      <c r="K45" s="60" t="e">
        <f>+K22/(SUM(BilanciCEE!K41:K56))*365</f>
        <v>#DIV/0!</v>
      </c>
      <c r="L45" s="85"/>
    </row>
    <row r="46" spans="1:12" ht="15" customHeight="1">
      <c r="A46" s="76"/>
      <c r="B46" s="57" t="s">
        <v>210</v>
      </c>
      <c r="C46" s="60" t="e">
        <f>IF(C43&gt;0, +C44+C43-C45, C44-C45)</f>
        <v>#DIV/0!</v>
      </c>
      <c r="D46" s="61"/>
      <c r="E46" s="60" t="e">
        <f>IF(E43&gt;0, +E44+E43-E45, E44-E45)</f>
        <v>#DIV/0!</v>
      </c>
      <c r="F46" s="61"/>
      <c r="G46" s="60" t="e">
        <f>IF(G43&gt;0, +G44+G43-G45, G44-G45)</f>
        <v>#DIV/0!</v>
      </c>
      <c r="H46" s="61"/>
      <c r="I46" s="60" t="e">
        <f>IF(I43&gt;0, +I44+I43-I45, I44-I45)</f>
        <v>#DIV/0!</v>
      </c>
      <c r="J46" s="61"/>
      <c r="K46" s="60" t="e">
        <f>IF(K43&gt;0, +K44+K43-K45, K44-K45)</f>
        <v>#DIV/0!</v>
      </c>
      <c r="L46" s="85"/>
    </row>
    <row r="47" spans="1:12" ht="15" customHeight="1" thickBot="1">
      <c r="A47" s="78"/>
      <c r="B47" s="79" t="s">
        <v>211</v>
      </c>
      <c r="C47" s="86">
        <f>+BilanciCEE!G67+BilanciCEE!G55+BilanciCEE!G54+BilanciCEE!G50+BilanciCEE!G49</f>
        <v>0</v>
      </c>
      <c r="D47" s="81" t="e">
        <f>+C47/C3</f>
        <v>#DIV/0!</v>
      </c>
      <c r="E47" s="86">
        <f>+BilanciCEE!H67+BilanciCEE!H55+BilanciCEE!H54+BilanciCEE!H50+BilanciCEE!H49</f>
        <v>0</v>
      </c>
      <c r="F47" s="81" t="e">
        <f>+E47/E3</f>
        <v>#DIV/0!</v>
      </c>
      <c r="G47" s="86">
        <f>+BilanciCEE!I67+BilanciCEE!I55+BilanciCEE!I54+BilanciCEE!I50+BilanciCEE!I49</f>
        <v>0</v>
      </c>
      <c r="H47" s="81" t="e">
        <f>+G47/G3</f>
        <v>#DIV/0!</v>
      </c>
      <c r="I47" s="86">
        <f>+BilanciCEE!J67+BilanciCEE!J55+BilanciCEE!J54+BilanciCEE!J50+BilanciCEE!J49</f>
        <v>0</v>
      </c>
      <c r="J47" s="81" t="e">
        <f>+I47/I3</f>
        <v>#DIV/0!</v>
      </c>
      <c r="K47" s="86">
        <f>+BilanciCEE!K67+BilanciCEE!K55+BilanciCEE!K54+BilanciCEE!K50+BilanciCEE!K49</f>
        <v>0</v>
      </c>
      <c r="L47" s="82" t="e">
        <f>+K47/K3</f>
        <v>#DIV/0!</v>
      </c>
    </row>
    <row r="48" spans="1:12" ht="12.75" hidden="1" customHeight="1"/>
    <row r="49" ht="12.75" hidden="1" customHeight="1"/>
    <row r="50" ht="12.75" hidden="1" customHeight="1"/>
    <row r="51" ht="12.75" hidden="1" customHeight="1"/>
    <row r="52" ht="12.75" hidden="1" customHeight="1"/>
    <row r="53" ht="12.75" hidden="1" customHeight="1"/>
    <row r="54" ht="12.75" hidden="1" customHeight="1"/>
    <row r="55" ht="12.75" hidden="1" customHeight="1"/>
    <row r="56" ht="12.75" hidden="1" customHeight="1"/>
    <row r="57" ht="12.75" hidden="1" customHeight="1"/>
  </sheetData>
  <sheetProtection password="F37A" sheet="1" objects="1" scenarios="1" selectLockedCells="1" selectUnlockedCells="1"/>
  <mergeCells count="3">
    <mergeCell ref="A2:B2"/>
    <mergeCell ref="A15:B15"/>
    <mergeCell ref="A28:B28"/>
  </mergeCells>
  <phoneticPr fontId="0" type="noConversion"/>
  <printOptions horizontalCentered="1" gridLines="1"/>
  <pageMargins left="0" right="0" top="0" bottom="0" header="0.51181102362204722" footer="0.51181102362204722"/>
  <pageSetup paperSize="8" fitToHeight="9" orientation="portrait" horizontalDpi="4294967295" r:id="rId1"/>
  <headerFooter alignWithMargins="0"/>
  <rowBreaks count="1" manualBreakCount="1">
    <brk id="2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IV30"/>
  <sheetViews>
    <sheetView showGridLines="0" showRowColHeaders="0" topLeftCell="C4" zoomScaleNormal="100" workbookViewId="0">
      <selection activeCell="H20" sqref="H20"/>
    </sheetView>
  </sheetViews>
  <sheetFormatPr defaultColWidth="0" defaultRowHeight="12.75" zeroHeight="1"/>
  <cols>
    <col min="1" max="1" width="0" style="29" hidden="1" customWidth="1"/>
    <col min="2" max="2" width="18.28515625" style="29" hidden="1" customWidth="1"/>
    <col min="3" max="3" width="48.140625" style="50" bestFit="1" customWidth="1"/>
    <col min="4" max="8" width="10.7109375" style="29" customWidth="1"/>
    <col min="9" max="256" width="0" style="29" hidden="1" customWidth="1"/>
    <col min="257" max="16384" width="9.140625" style="63" hidden="1"/>
  </cols>
  <sheetData>
    <row r="1" spans="1:256" s="62" customFormat="1" ht="3" customHeight="1" thickBot="1">
      <c r="A1" s="31"/>
      <c r="B1" s="31"/>
      <c r="C1" s="64"/>
      <c r="D1" s="64"/>
      <c r="E1" s="64"/>
      <c r="F1" s="64"/>
      <c r="G1" s="64"/>
      <c r="H1" s="64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  <c r="CG1" s="31"/>
      <c r="CH1" s="31"/>
      <c r="CI1" s="31"/>
      <c r="CJ1" s="31"/>
      <c r="CK1" s="31"/>
      <c r="CL1" s="31"/>
      <c r="CM1" s="31"/>
      <c r="CN1" s="31"/>
      <c r="CO1" s="31"/>
      <c r="CP1" s="31"/>
      <c r="CQ1" s="31"/>
      <c r="CR1" s="31"/>
      <c r="CS1" s="31"/>
      <c r="CT1" s="31"/>
      <c r="CU1" s="31"/>
      <c r="CV1" s="31"/>
      <c r="CW1" s="31"/>
      <c r="CX1" s="31"/>
      <c r="CY1" s="31"/>
      <c r="CZ1" s="31"/>
      <c r="DA1" s="31"/>
      <c r="DB1" s="31"/>
      <c r="DC1" s="31"/>
      <c r="DD1" s="31"/>
      <c r="DE1" s="31"/>
      <c r="DF1" s="31"/>
      <c r="DG1" s="31"/>
      <c r="DH1" s="31"/>
      <c r="DI1" s="31"/>
      <c r="DJ1" s="31"/>
      <c r="DK1" s="31"/>
      <c r="DL1" s="31"/>
      <c r="DM1" s="31"/>
      <c r="DN1" s="31"/>
      <c r="DO1" s="31"/>
      <c r="DP1" s="31"/>
      <c r="DQ1" s="31"/>
      <c r="DR1" s="31"/>
      <c r="DS1" s="31"/>
      <c r="DT1" s="31"/>
      <c r="DU1" s="31"/>
      <c r="DV1" s="31"/>
      <c r="DW1" s="31"/>
      <c r="DX1" s="31"/>
      <c r="DY1" s="31"/>
      <c r="DZ1" s="31"/>
      <c r="EA1" s="31"/>
      <c r="EB1" s="31"/>
      <c r="EC1" s="31"/>
      <c r="ED1" s="31"/>
      <c r="EE1" s="31"/>
      <c r="EF1" s="31"/>
      <c r="EG1" s="31"/>
      <c r="EH1" s="31"/>
      <c r="EI1" s="31"/>
      <c r="EJ1" s="31"/>
      <c r="EK1" s="31"/>
      <c r="EL1" s="31"/>
      <c r="EM1" s="31"/>
      <c r="EN1" s="31"/>
      <c r="EO1" s="31"/>
      <c r="EP1" s="31"/>
      <c r="EQ1" s="31"/>
      <c r="ER1" s="31"/>
      <c r="ES1" s="31"/>
      <c r="ET1" s="31"/>
      <c r="EU1" s="31"/>
      <c r="EV1" s="31"/>
      <c r="EW1" s="31"/>
      <c r="EX1" s="31"/>
      <c r="EY1" s="31"/>
      <c r="EZ1" s="31"/>
      <c r="FA1" s="31"/>
      <c r="FB1" s="31"/>
      <c r="FC1" s="31"/>
      <c r="FD1" s="31"/>
      <c r="FE1" s="31"/>
      <c r="FF1" s="31"/>
      <c r="FG1" s="31"/>
      <c r="FH1" s="31"/>
      <c r="FI1" s="31"/>
      <c r="FJ1" s="31"/>
      <c r="FK1" s="31"/>
      <c r="FL1" s="31"/>
      <c r="FM1" s="31"/>
      <c r="FN1" s="31"/>
      <c r="FO1" s="31"/>
      <c r="FP1" s="31"/>
      <c r="FQ1" s="31"/>
      <c r="FR1" s="31"/>
      <c r="FS1" s="31"/>
      <c r="FT1" s="31"/>
      <c r="FU1" s="31"/>
      <c r="FV1" s="31"/>
      <c r="FW1" s="31"/>
      <c r="FX1" s="31"/>
      <c r="FY1" s="31"/>
      <c r="FZ1" s="31"/>
      <c r="GA1" s="31"/>
      <c r="GB1" s="31"/>
      <c r="GC1" s="31"/>
      <c r="GD1" s="31"/>
      <c r="GE1" s="31"/>
      <c r="GF1" s="31"/>
      <c r="GG1" s="31"/>
      <c r="GH1" s="31"/>
      <c r="GI1" s="31"/>
      <c r="GJ1" s="31"/>
      <c r="GK1" s="31"/>
      <c r="GL1" s="31"/>
      <c r="GM1" s="31"/>
      <c r="GN1" s="31"/>
      <c r="GO1" s="31"/>
      <c r="GP1" s="31"/>
      <c r="GQ1" s="31"/>
      <c r="GR1" s="31"/>
      <c r="GS1" s="31"/>
      <c r="GT1" s="31"/>
      <c r="GU1" s="31"/>
      <c r="GV1" s="31"/>
      <c r="GW1" s="31"/>
      <c r="GX1" s="31"/>
      <c r="GY1" s="31"/>
      <c r="GZ1" s="31"/>
      <c r="HA1" s="31"/>
      <c r="HB1" s="31"/>
      <c r="HC1" s="31"/>
      <c r="HD1" s="31"/>
      <c r="HE1" s="31"/>
      <c r="HF1" s="31"/>
      <c r="HG1" s="31"/>
      <c r="HH1" s="31"/>
      <c r="HI1" s="31"/>
      <c r="HJ1" s="31"/>
      <c r="HK1" s="31"/>
      <c r="HL1" s="31"/>
      <c r="HM1" s="31"/>
      <c r="HN1" s="31"/>
      <c r="HO1" s="31"/>
      <c r="HP1" s="31"/>
      <c r="HQ1" s="31"/>
      <c r="HR1" s="31"/>
      <c r="HS1" s="31"/>
      <c r="HT1" s="31"/>
      <c r="HU1" s="31"/>
      <c r="HV1" s="31"/>
      <c r="HW1" s="31"/>
      <c r="HX1" s="31"/>
      <c r="HY1" s="31"/>
      <c r="HZ1" s="31"/>
      <c r="IA1" s="31"/>
      <c r="IB1" s="31"/>
      <c r="IC1" s="31"/>
      <c r="ID1" s="31"/>
      <c r="IE1" s="31"/>
      <c r="IF1" s="31"/>
      <c r="IG1" s="31"/>
      <c r="IH1" s="31"/>
      <c r="II1" s="31"/>
      <c r="IJ1" s="31"/>
      <c r="IK1" s="31"/>
      <c r="IL1" s="31"/>
      <c r="IM1" s="31"/>
      <c r="IN1" s="31"/>
      <c r="IO1" s="31"/>
      <c r="IP1" s="31"/>
      <c r="IQ1" s="31"/>
      <c r="IR1" s="31"/>
      <c r="IS1" s="31"/>
      <c r="IT1" s="31"/>
      <c r="IU1" s="31"/>
      <c r="IV1" s="31"/>
    </row>
    <row r="2" spans="1:256" ht="15" customHeight="1" thickBot="1">
      <c r="A2" s="30"/>
      <c r="B2" s="30"/>
      <c r="C2" s="87" t="s">
        <v>129</v>
      </c>
      <c r="D2" s="98">
        <f>+BilanciCEE!G2</f>
        <v>2007</v>
      </c>
      <c r="E2" s="98">
        <f>+BilanciCEE!H2</f>
        <v>2008</v>
      </c>
      <c r="F2" s="98">
        <f>+BilanciCEE!I2</f>
        <v>2009</v>
      </c>
      <c r="G2" s="98">
        <f>+BilanciCEE!J2</f>
        <v>2010</v>
      </c>
      <c r="H2" s="99">
        <f>+BilanciCEE!K2</f>
        <v>2011</v>
      </c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30"/>
      <c r="CJ2" s="30"/>
      <c r="CK2" s="30"/>
      <c r="CL2" s="30"/>
      <c r="CM2" s="30"/>
      <c r="CN2" s="30"/>
      <c r="CO2" s="30"/>
      <c r="CP2" s="30"/>
      <c r="CQ2" s="30"/>
      <c r="CR2" s="30"/>
      <c r="CS2" s="30"/>
      <c r="CT2" s="30"/>
      <c r="CU2" s="30"/>
      <c r="CV2" s="30"/>
      <c r="CW2" s="30"/>
      <c r="CX2" s="30"/>
      <c r="CY2" s="30"/>
      <c r="CZ2" s="30"/>
      <c r="DA2" s="30"/>
      <c r="DB2" s="30"/>
      <c r="DC2" s="30"/>
      <c r="DD2" s="30"/>
      <c r="DE2" s="30"/>
      <c r="DF2" s="30"/>
      <c r="DG2" s="30"/>
      <c r="DH2" s="30"/>
      <c r="DI2" s="30"/>
      <c r="DJ2" s="30"/>
      <c r="DK2" s="30"/>
      <c r="DL2" s="30"/>
      <c r="DM2" s="30"/>
      <c r="DN2" s="30"/>
      <c r="DO2" s="30"/>
      <c r="DP2" s="30"/>
      <c r="DQ2" s="30"/>
      <c r="DR2" s="30"/>
      <c r="DS2" s="30"/>
      <c r="DT2" s="30"/>
      <c r="DU2" s="30"/>
      <c r="DV2" s="30"/>
      <c r="DW2" s="30"/>
      <c r="DX2" s="30"/>
      <c r="DY2" s="30"/>
      <c r="DZ2" s="30"/>
      <c r="EA2" s="30"/>
      <c r="EB2" s="30"/>
      <c r="EC2" s="30"/>
      <c r="ED2" s="30"/>
      <c r="EE2" s="30"/>
      <c r="EF2" s="30"/>
      <c r="EG2" s="30"/>
      <c r="EH2" s="30"/>
      <c r="EI2" s="30"/>
      <c r="EJ2" s="30"/>
      <c r="EK2" s="30"/>
      <c r="EL2" s="30"/>
      <c r="EM2" s="30"/>
      <c r="EN2" s="30"/>
      <c r="EO2" s="30"/>
      <c r="EP2" s="30"/>
      <c r="EQ2" s="30"/>
      <c r="ER2" s="30"/>
      <c r="ES2" s="30"/>
      <c r="ET2" s="30"/>
      <c r="EU2" s="30"/>
      <c r="EV2" s="30"/>
      <c r="EW2" s="30"/>
      <c r="EX2" s="30"/>
      <c r="EY2" s="30"/>
      <c r="EZ2" s="30"/>
      <c r="FA2" s="30"/>
      <c r="FB2" s="30"/>
      <c r="FC2" s="30"/>
      <c r="FD2" s="30"/>
      <c r="FE2" s="30"/>
      <c r="FF2" s="30"/>
      <c r="FG2" s="30"/>
      <c r="FH2" s="30"/>
      <c r="FI2" s="30"/>
      <c r="FJ2" s="30"/>
      <c r="FK2" s="30"/>
      <c r="FL2" s="30"/>
      <c r="FM2" s="30"/>
      <c r="FN2" s="30"/>
      <c r="FO2" s="30"/>
      <c r="FP2" s="30"/>
      <c r="FQ2" s="30"/>
      <c r="FR2" s="30"/>
      <c r="FS2" s="30"/>
      <c r="FT2" s="30"/>
      <c r="FU2" s="30"/>
      <c r="FV2" s="30"/>
      <c r="FW2" s="30"/>
      <c r="FX2" s="30"/>
      <c r="FY2" s="30"/>
      <c r="FZ2" s="30"/>
      <c r="GA2" s="30"/>
      <c r="GB2" s="30"/>
      <c r="GC2" s="30"/>
      <c r="GD2" s="30"/>
      <c r="GE2" s="30"/>
      <c r="GF2" s="30"/>
      <c r="GG2" s="30"/>
      <c r="GH2" s="30"/>
      <c r="GI2" s="30"/>
      <c r="GJ2" s="30"/>
      <c r="GK2" s="30"/>
      <c r="GL2" s="30"/>
      <c r="GM2" s="30"/>
      <c r="GN2" s="30"/>
      <c r="GO2" s="30"/>
      <c r="GP2" s="30"/>
      <c r="GQ2" s="30"/>
      <c r="GR2" s="30"/>
      <c r="GS2" s="30"/>
      <c r="GT2" s="30"/>
      <c r="GU2" s="30"/>
      <c r="GV2" s="30"/>
      <c r="GW2" s="30"/>
      <c r="GX2" s="30"/>
      <c r="GY2" s="30"/>
      <c r="GZ2" s="30"/>
      <c r="HA2" s="30"/>
      <c r="HB2" s="30"/>
      <c r="HC2" s="30"/>
      <c r="HD2" s="30"/>
      <c r="HE2" s="30"/>
      <c r="HF2" s="30"/>
      <c r="HG2" s="30"/>
      <c r="HH2" s="30"/>
      <c r="HI2" s="30"/>
      <c r="HJ2" s="30"/>
      <c r="HK2" s="30"/>
      <c r="HL2" s="30"/>
      <c r="HM2" s="30"/>
      <c r="HN2" s="30"/>
      <c r="HO2" s="30"/>
      <c r="HP2" s="30"/>
      <c r="HQ2" s="30"/>
      <c r="HR2" s="30"/>
      <c r="HS2" s="30"/>
      <c r="HT2" s="30"/>
      <c r="HU2" s="30"/>
      <c r="HV2" s="30"/>
      <c r="HW2" s="30"/>
      <c r="HX2" s="30"/>
      <c r="HY2" s="30"/>
      <c r="HZ2" s="30"/>
      <c r="IA2" s="30"/>
      <c r="IB2" s="30"/>
      <c r="IC2" s="30"/>
      <c r="ID2" s="30"/>
      <c r="IE2" s="30"/>
      <c r="IF2" s="30"/>
      <c r="IG2" s="30"/>
      <c r="IH2" s="30"/>
      <c r="II2" s="30"/>
      <c r="IJ2" s="30"/>
      <c r="IK2" s="30"/>
      <c r="IL2" s="30"/>
      <c r="IM2" s="30"/>
      <c r="IN2" s="30"/>
      <c r="IO2" s="30"/>
      <c r="IP2" s="30"/>
      <c r="IQ2" s="30"/>
      <c r="IR2" s="30"/>
      <c r="IS2" s="30"/>
      <c r="IT2" s="30"/>
      <c r="IU2" s="30"/>
      <c r="IV2" s="30"/>
    </row>
    <row r="3" spans="1:256" s="62" customFormat="1" ht="15" customHeight="1">
      <c r="A3" s="31"/>
      <c r="B3" s="31" t="s">
        <v>130</v>
      </c>
      <c r="C3" s="92" t="s">
        <v>131</v>
      </c>
      <c r="D3" s="47">
        <f>+BilanciCEE!G14</f>
        <v>0</v>
      </c>
      <c r="E3" s="47">
        <f>+BilanciCEE!H14</f>
        <v>0</v>
      </c>
      <c r="F3" s="47">
        <f>+BilanciCEE!I14</f>
        <v>0</v>
      </c>
      <c r="G3" s="47">
        <f>+BilanciCEE!J14</f>
        <v>0</v>
      </c>
      <c r="H3" s="100">
        <f>+BilanciCEE!K14</f>
        <v>0</v>
      </c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1"/>
      <c r="CW3" s="31"/>
      <c r="CX3" s="31"/>
      <c r="CY3" s="31"/>
      <c r="CZ3" s="31"/>
      <c r="DA3" s="31"/>
      <c r="DB3" s="31"/>
      <c r="DC3" s="31"/>
      <c r="DD3" s="31"/>
      <c r="DE3" s="31"/>
      <c r="DF3" s="31"/>
      <c r="DG3" s="31"/>
      <c r="DH3" s="31"/>
      <c r="DI3" s="31"/>
      <c r="DJ3" s="31"/>
      <c r="DK3" s="31"/>
      <c r="DL3" s="31"/>
      <c r="DM3" s="31"/>
      <c r="DN3" s="31"/>
      <c r="DO3" s="31"/>
      <c r="DP3" s="31"/>
      <c r="DQ3" s="31"/>
      <c r="DR3" s="31"/>
      <c r="DS3" s="31"/>
      <c r="DT3" s="31"/>
      <c r="DU3" s="31"/>
      <c r="DV3" s="31"/>
      <c r="DW3" s="31"/>
      <c r="DX3" s="31"/>
      <c r="DY3" s="31"/>
      <c r="DZ3" s="31"/>
      <c r="EA3" s="31"/>
      <c r="EB3" s="31"/>
      <c r="EC3" s="31"/>
      <c r="ED3" s="31"/>
      <c r="EE3" s="31"/>
      <c r="EF3" s="31"/>
      <c r="EG3" s="31"/>
      <c r="EH3" s="31"/>
      <c r="EI3" s="31"/>
      <c r="EJ3" s="31"/>
      <c r="EK3" s="31"/>
      <c r="EL3" s="31"/>
      <c r="EM3" s="31"/>
      <c r="EN3" s="31"/>
      <c r="EO3" s="31"/>
      <c r="EP3" s="31"/>
      <c r="EQ3" s="31"/>
      <c r="ER3" s="31"/>
      <c r="ES3" s="31"/>
      <c r="ET3" s="31"/>
      <c r="EU3" s="31"/>
      <c r="EV3" s="31"/>
      <c r="EW3" s="31"/>
      <c r="EX3" s="31"/>
      <c r="EY3" s="31"/>
      <c r="EZ3" s="31"/>
      <c r="FA3" s="31"/>
      <c r="FB3" s="31"/>
      <c r="FC3" s="31"/>
      <c r="FD3" s="31"/>
      <c r="FE3" s="31"/>
      <c r="FF3" s="31"/>
      <c r="FG3" s="31"/>
      <c r="FH3" s="31"/>
      <c r="FI3" s="31"/>
      <c r="FJ3" s="31"/>
      <c r="FK3" s="31"/>
      <c r="FL3" s="31"/>
      <c r="FM3" s="31"/>
      <c r="FN3" s="31"/>
      <c r="FO3" s="31"/>
      <c r="FP3" s="31"/>
      <c r="FQ3" s="31"/>
      <c r="FR3" s="31"/>
      <c r="FS3" s="31"/>
      <c r="FT3" s="31"/>
      <c r="FU3" s="31"/>
      <c r="FV3" s="31"/>
      <c r="FW3" s="31"/>
      <c r="FX3" s="31"/>
      <c r="FY3" s="31"/>
      <c r="FZ3" s="31"/>
      <c r="GA3" s="31"/>
      <c r="GB3" s="31"/>
      <c r="GC3" s="31"/>
      <c r="GD3" s="31"/>
      <c r="GE3" s="31"/>
      <c r="GF3" s="31"/>
      <c r="GG3" s="31"/>
      <c r="GH3" s="31"/>
      <c r="GI3" s="31"/>
      <c r="GJ3" s="31"/>
      <c r="GK3" s="31"/>
      <c r="GL3" s="31"/>
      <c r="GM3" s="31"/>
      <c r="GN3" s="31"/>
      <c r="GO3" s="31"/>
      <c r="GP3" s="31"/>
      <c r="GQ3" s="31"/>
      <c r="GR3" s="31"/>
      <c r="GS3" s="31"/>
      <c r="GT3" s="31"/>
      <c r="GU3" s="31"/>
      <c r="GV3" s="31"/>
      <c r="GW3" s="31"/>
      <c r="GX3" s="31"/>
      <c r="GY3" s="31"/>
      <c r="GZ3" s="31"/>
      <c r="HA3" s="31"/>
      <c r="HB3" s="31"/>
      <c r="HC3" s="31"/>
      <c r="HD3" s="31"/>
      <c r="HE3" s="31"/>
      <c r="HF3" s="31"/>
      <c r="HG3" s="31"/>
      <c r="HH3" s="31"/>
      <c r="HI3" s="31"/>
      <c r="HJ3" s="31"/>
      <c r="HK3" s="31"/>
      <c r="HL3" s="31"/>
      <c r="HM3" s="31"/>
      <c r="HN3" s="31"/>
      <c r="HO3" s="31"/>
      <c r="HP3" s="31"/>
      <c r="HQ3" s="31"/>
      <c r="HR3" s="31"/>
      <c r="HS3" s="31"/>
      <c r="HT3" s="31"/>
      <c r="HU3" s="31"/>
      <c r="HV3" s="31"/>
      <c r="HW3" s="31"/>
      <c r="HX3" s="31"/>
      <c r="HY3" s="31"/>
      <c r="HZ3" s="31"/>
      <c r="IA3" s="31"/>
      <c r="IB3" s="31"/>
      <c r="IC3" s="31"/>
      <c r="ID3" s="31"/>
      <c r="IE3" s="31"/>
      <c r="IF3" s="31"/>
      <c r="IG3" s="31"/>
      <c r="IH3" s="31"/>
      <c r="II3" s="31"/>
      <c r="IJ3" s="31"/>
      <c r="IK3" s="31"/>
      <c r="IL3" s="31"/>
      <c r="IM3" s="31"/>
      <c r="IN3" s="31"/>
      <c r="IO3" s="31"/>
      <c r="IP3" s="31"/>
      <c r="IQ3" s="31"/>
      <c r="IR3" s="31"/>
      <c r="IS3" s="31"/>
      <c r="IT3" s="31"/>
      <c r="IU3" s="31"/>
      <c r="IV3" s="31"/>
    </row>
    <row r="4" spans="1:256" s="62" customFormat="1" ht="15" customHeight="1">
      <c r="A4" s="31"/>
      <c r="B4" s="31" t="s">
        <v>132</v>
      </c>
      <c r="C4" s="92" t="s">
        <v>133</v>
      </c>
      <c r="D4" s="47">
        <f>+BilanciCEE!G13</f>
        <v>0</v>
      </c>
      <c r="E4" s="47">
        <f>+BilanciCEE!H13</f>
        <v>0</v>
      </c>
      <c r="F4" s="47">
        <f>+BilanciCEE!I13</f>
        <v>0</v>
      </c>
      <c r="G4" s="47">
        <f>+BilanciCEE!J13</f>
        <v>0</v>
      </c>
      <c r="H4" s="100">
        <f>+BilanciCEE!K13</f>
        <v>0</v>
      </c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31"/>
      <c r="DC4" s="31"/>
      <c r="DD4" s="31"/>
      <c r="DE4" s="31"/>
      <c r="DF4" s="31"/>
      <c r="DG4" s="31"/>
      <c r="DH4" s="31"/>
      <c r="DI4" s="31"/>
      <c r="DJ4" s="31"/>
      <c r="DK4" s="31"/>
      <c r="DL4" s="31"/>
      <c r="DM4" s="31"/>
      <c r="DN4" s="31"/>
      <c r="DO4" s="31"/>
      <c r="DP4" s="31"/>
      <c r="DQ4" s="31"/>
      <c r="DR4" s="31"/>
      <c r="DS4" s="31"/>
      <c r="DT4" s="31"/>
      <c r="DU4" s="31"/>
      <c r="DV4" s="31"/>
      <c r="DW4" s="31"/>
      <c r="DX4" s="31"/>
      <c r="DY4" s="31"/>
      <c r="DZ4" s="31"/>
      <c r="EA4" s="31"/>
      <c r="EB4" s="31"/>
      <c r="EC4" s="31"/>
      <c r="ED4" s="31"/>
      <c r="EE4" s="31"/>
      <c r="EF4" s="31"/>
      <c r="EG4" s="31"/>
      <c r="EH4" s="31"/>
      <c r="EI4" s="31"/>
      <c r="EJ4" s="31"/>
      <c r="EK4" s="31"/>
      <c r="EL4" s="31"/>
      <c r="EM4" s="31"/>
      <c r="EN4" s="31"/>
      <c r="EO4" s="31"/>
      <c r="EP4" s="31"/>
      <c r="EQ4" s="31"/>
      <c r="ER4" s="31"/>
      <c r="ES4" s="31"/>
      <c r="ET4" s="31"/>
      <c r="EU4" s="31"/>
      <c r="EV4" s="31"/>
      <c r="EW4" s="31"/>
      <c r="EX4" s="31"/>
      <c r="EY4" s="31"/>
      <c r="EZ4" s="31"/>
      <c r="FA4" s="31"/>
      <c r="FB4" s="31"/>
      <c r="FC4" s="31"/>
      <c r="FD4" s="31"/>
      <c r="FE4" s="31"/>
      <c r="FF4" s="31"/>
      <c r="FG4" s="31"/>
      <c r="FH4" s="31"/>
      <c r="FI4" s="31"/>
      <c r="FJ4" s="31"/>
      <c r="FK4" s="31"/>
      <c r="FL4" s="31"/>
      <c r="FM4" s="31"/>
      <c r="FN4" s="31"/>
      <c r="FO4" s="31"/>
      <c r="FP4" s="31"/>
      <c r="FQ4" s="31"/>
      <c r="FR4" s="31"/>
      <c r="FS4" s="31"/>
      <c r="FT4" s="31"/>
      <c r="FU4" s="31"/>
      <c r="FV4" s="31"/>
      <c r="FW4" s="31"/>
      <c r="FX4" s="31"/>
      <c r="FY4" s="31"/>
      <c r="FZ4" s="31"/>
      <c r="GA4" s="31"/>
      <c r="GB4" s="31"/>
      <c r="GC4" s="31"/>
      <c r="GD4" s="31"/>
      <c r="GE4" s="31"/>
      <c r="GF4" s="31"/>
      <c r="GG4" s="31"/>
      <c r="GH4" s="31"/>
      <c r="GI4" s="31"/>
      <c r="GJ4" s="31"/>
      <c r="GK4" s="31"/>
      <c r="GL4" s="31"/>
      <c r="GM4" s="31"/>
      <c r="GN4" s="31"/>
      <c r="GO4" s="31"/>
      <c r="GP4" s="31"/>
      <c r="GQ4" s="31"/>
      <c r="GR4" s="31"/>
      <c r="GS4" s="31"/>
      <c r="GT4" s="31"/>
      <c r="GU4" s="31"/>
      <c r="GV4" s="31"/>
      <c r="GW4" s="31"/>
      <c r="GX4" s="31"/>
      <c r="GY4" s="31"/>
      <c r="GZ4" s="31"/>
      <c r="HA4" s="31"/>
      <c r="HB4" s="31"/>
      <c r="HC4" s="31"/>
      <c r="HD4" s="31"/>
      <c r="HE4" s="31"/>
      <c r="HF4" s="31"/>
      <c r="HG4" s="31"/>
      <c r="HH4" s="31"/>
      <c r="HI4" s="31"/>
      <c r="HJ4" s="31"/>
      <c r="HK4" s="31"/>
      <c r="HL4" s="31"/>
      <c r="HM4" s="31"/>
      <c r="HN4" s="31"/>
      <c r="HO4" s="31"/>
      <c r="HP4" s="31"/>
      <c r="HQ4" s="31"/>
      <c r="HR4" s="31"/>
      <c r="HS4" s="31"/>
      <c r="HT4" s="31"/>
      <c r="HU4" s="31"/>
      <c r="HV4" s="31"/>
      <c r="HW4" s="31"/>
      <c r="HX4" s="31"/>
      <c r="HY4" s="31"/>
      <c r="HZ4" s="31"/>
      <c r="IA4" s="31"/>
      <c r="IB4" s="31"/>
      <c r="IC4" s="31"/>
      <c r="ID4" s="31"/>
      <c r="IE4" s="31"/>
      <c r="IF4" s="31"/>
      <c r="IG4" s="31"/>
      <c r="IH4" s="31"/>
      <c r="II4" s="31"/>
      <c r="IJ4" s="31"/>
      <c r="IK4" s="31"/>
      <c r="IL4" s="31"/>
      <c r="IM4" s="31"/>
      <c r="IN4" s="31"/>
      <c r="IO4" s="31"/>
      <c r="IP4" s="31"/>
      <c r="IQ4" s="31"/>
      <c r="IR4" s="31"/>
      <c r="IS4" s="31"/>
      <c r="IT4" s="31"/>
      <c r="IU4" s="31"/>
      <c r="IV4" s="31"/>
    </row>
    <row r="5" spans="1:256" s="62" customFormat="1" ht="15" customHeight="1">
      <c r="A5" s="31"/>
      <c r="B5" s="31" t="s">
        <v>134</v>
      </c>
      <c r="C5" s="90" t="s">
        <v>135</v>
      </c>
      <c r="D5" s="23">
        <f>SUM(D3:D4)</f>
        <v>0</v>
      </c>
      <c r="E5" s="23">
        <f>SUM(E3:E4)</f>
        <v>0</v>
      </c>
      <c r="F5" s="23">
        <f>SUM(F3:F4)</f>
        <v>0</v>
      </c>
      <c r="G5" s="23">
        <f>SUM(G3:G4)</f>
        <v>0</v>
      </c>
      <c r="H5" s="91">
        <f>SUM(H3:H4)</f>
        <v>0</v>
      </c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  <c r="CA5" s="31"/>
      <c r="CB5" s="31"/>
      <c r="CC5" s="31"/>
      <c r="CD5" s="31"/>
      <c r="CE5" s="31"/>
      <c r="CF5" s="31"/>
      <c r="CG5" s="31"/>
      <c r="CH5" s="31"/>
      <c r="CI5" s="31"/>
      <c r="CJ5" s="31"/>
      <c r="CK5" s="31"/>
      <c r="CL5" s="31"/>
      <c r="CM5" s="31"/>
      <c r="CN5" s="31"/>
      <c r="CO5" s="31"/>
      <c r="CP5" s="31"/>
      <c r="CQ5" s="31"/>
      <c r="CR5" s="31"/>
      <c r="CS5" s="31"/>
      <c r="CT5" s="31"/>
      <c r="CU5" s="31"/>
      <c r="CV5" s="31"/>
      <c r="CW5" s="31"/>
      <c r="CX5" s="31"/>
      <c r="CY5" s="31"/>
      <c r="CZ5" s="31"/>
      <c r="DA5" s="31"/>
      <c r="DB5" s="31"/>
      <c r="DC5" s="31"/>
      <c r="DD5" s="31"/>
      <c r="DE5" s="31"/>
      <c r="DF5" s="31"/>
      <c r="DG5" s="31"/>
      <c r="DH5" s="31"/>
      <c r="DI5" s="31"/>
      <c r="DJ5" s="31"/>
      <c r="DK5" s="31"/>
      <c r="DL5" s="31"/>
      <c r="DM5" s="31"/>
      <c r="DN5" s="31"/>
      <c r="DO5" s="31"/>
      <c r="DP5" s="31"/>
      <c r="DQ5" s="31"/>
      <c r="DR5" s="31"/>
      <c r="DS5" s="31"/>
      <c r="DT5" s="31"/>
      <c r="DU5" s="31"/>
      <c r="DV5" s="31"/>
      <c r="DW5" s="31"/>
      <c r="DX5" s="31"/>
      <c r="DY5" s="31"/>
      <c r="DZ5" s="31"/>
      <c r="EA5" s="31"/>
      <c r="EB5" s="31"/>
      <c r="EC5" s="31"/>
      <c r="ED5" s="31"/>
      <c r="EE5" s="31"/>
      <c r="EF5" s="31"/>
      <c r="EG5" s="31"/>
      <c r="EH5" s="31"/>
      <c r="EI5" s="31"/>
      <c r="EJ5" s="31"/>
      <c r="EK5" s="31"/>
      <c r="EL5" s="31"/>
      <c r="EM5" s="31"/>
      <c r="EN5" s="31"/>
      <c r="EO5" s="31"/>
      <c r="EP5" s="31"/>
      <c r="EQ5" s="31"/>
      <c r="ER5" s="31"/>
      <c r="ES5" s="31"/>
      <c r="ET5" s="31"/>
      <c r="EU5" s="31"/>
      <c r="EV5" s="31"/>
      <c r="EW5" s="31"/>
      <c r="EX5" s="31"/>
      <c r="EY5" s="31"/>
      <c r="EZ5" s="31"/>
      <c r="FA5" s="31"/>
      <c r="FB5" s="31"/>
      <c r="FC5" s="31"/>
      <c r="FD5" s="31"/>
      <c r="FE5" s="31"/>
      <c r="FF5" s="31"/>
      <c r="FG5" s="31"/>
      <c r="FH5" s="31"/>
      <c r="FI5" s="31"/>
      <c r="FJ5" s="31"/>
      <c r="FK5" s="31"/>
      <c r="FL5" s="31"/>
      <c r="FM5" s="31"/>
      <c r="FN5" s="31"/>
      <c r="FO5" s="31"/>
      <c r="FP5" s="31"/>
      <c r="FQ5" s="31"/>
      <c r="FR5" s="31"/>
      <c r="FS5" s="31"/>
      <c r="FT5" s="31"/>
      <c r="FU5" s="31"/>
      <c r="FV5" s="31"/>
      <c r="FW5" s="31"/>
      <c r="FX5" s="31"/>
      <c r="FY5" s="31"/>
      <c r="FZ5" s="31"/>
      <c r="GA5" s="31"/>
      <c r="GB5" s="31"/>
      <c r="GC5" s="31"/>
      <c r="GD5" s="31"/>
      <c r="GE5" s="31"/>
      <c r="GF5" s="31"/>
      <c r="GG5" s="31"/>
      <c r="GH5" s="31"/>
      <c r="GI5" s="31"/>
      <c r="GJ5" s="31"/>
      <c r="GK5" s="31"/>
      <c r="GL5" s="31"/>
      <c r="GM5" s="31"/>
      <c r="GN5" s="31"/>
      <c r="GO5" s="31"/>
      <c r="GP5" s="31"/>
      <c r="GQ5" s="31"/>
      <c r="GR5" s="31"/>
      <c r="GS5" s="31"/>
      <c r="GT5" s="31"/>
      <c r="GU5" s="31"/>
      <c r="GV5" s="31"/>
      <c r="GW5" s="31"/>
      <c r="GX5" s="31"/>
      <c r="GY5" s="31"/>
      <c r="GZ5" s="31"/>
      <c r="HA5" s="31"/>
      <c r="HB5" s="31"/>
      <c r="HC5" s="31"/>
      <c r="HD5" s="31"/>
      <c r="HE5" s="31"/>
      <c r="HF5" s="31"/>
      <c r="HG5" s="31"/>
      <c r="HH5" s="31"/>
      <c r="HI5" s="31"/>
      <c r="HJ5" s="31"/>
      <c r="HK5" s="31"/>
      <c r="HL5" s="31"/>
      <c r="HM5" s="31"/>
      <c r="HN5" s="31"/>
      <c r="HO5" s="31"/>
      <c r="HP5" s="31"/>
      <c r="HQ5" s="31"/>
      <c r="HR5" s="31"/>
      <c r="HS5" s="31"/>
      <c r="HT5" s="31"/>
      <c r="HU5" s="31"/>
      <c r="HV5" s="31"/>
      <c r="HW5" s="31"/>
      <c r="HX5" s="31"/>
      <c r="HY5" s="31"/>
      <c r="HZ5" s="31"/>
      <c r="IA5" s="31"/>
      <c r="IB5" s="31"/>
      <c r="IC5" s="31"/>
      <c r="ID5" s="31"/>
      <c r="IE5" s="31"/>
      <c r="IF5" s="31"/>
      <c r="IG5" s="31"/>
      <c r="IH5" s="31"/>
      <c r="II5" s="31"/>
      <c r="IJ5" s="31"/>
      <c r="IK5" s="31"/>
      <c r="IL5" s="31"/>
      <c r="IM5" s="31"/>
      <c r="IN5" s="31"/>
      <c r="IO5" s="31"/>
      <c r="IP5" s="31"/>
      <c r="IQ5" s="31"/>
      <c r="IR5" s="31"/>
      <c r="IS5" s="31"/>
      <c r="IT5" s="31"/>
      <c r="IU5" s="31"/>
      <c r="IV5" s="31"/>
    </row>
    <row r="6" spans="1:256" s="62" customFormat="1" ht="15" customHeight="1">
      <c r="A6" s="31"/>
      <c r="B6" s="31" t="s">
        <v>16</v>
      </c>
      <c r="C6" s="92" t="s">
        <v>14</v>
      </c>
      <c r="D6" s="47">
        <f>+BilanciCEE!G11+BilanciCEE!G12</f>
        <v>0</v>
      </c>
      <c r="E6" s="47">
        <f>+BilanciCEE!H11+BilanciCEE!H12</f>
        <v>0</v>
      </c>
      <c r="F6" s="47">
        <f>+BilanciCEE!I11+BilanciCEE!I12</f>
        <v>0</v>
      </c>
      <c r="G6" s="47">
        <f>+BilanciCEE!J11+BilanciCEE!J12</f>
        <v>0</v>
      </c>
      <c r="H6" s="100">
        <f>+BilanciCEE!K11+BilanciCEE!K12</f>
        <v>0</v>
      </c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31"/>
      <c r="CT6" s="31"/>
      <c r="CU6" s="31"/>
      <c r="CV6" s="31"/>
      <c r="CW6" s="31"/>
      <c r="CX6" s="31"/>
      <c r="CY6" s="31"/>
      <c r="CZ6" s="31"/>
      <c r="DA6" s="31"/>
      <c r="DB6" s="31"/>
      <c r="DC6" s="31"/>
      <c r="DD6" s="31"/>
      <c r="DE6" s="31"/>
      <c r="DF6" s="31"/>
      <c r="DG6" s="31"/>
      <c r="DH6" s="31"/>
      <c r="DI6" s="31"/>
      <c r="DJ6" s="31"/>
      <c r="DK6" s="31"/>
      <c r="DL6" s="31"/>
      <c r="DM6" s="31"/>
      <c r="DN6" s="31"/>
      <c r="DO6" s="31"/>
      <c r="DP6" s="31"/>
      <c r="DQ6" s="31"/>
      <c r="DR6" s="31"/>
      <c r="DS6" s="31"/>
      <c r="DT6" s="31"/>
      <c r="DU6" s="31"/>
      <c r="DV6" s="31"/>
      <c r="DW6" s="31"/>
      <c r="DX6" s="31"/>
      <c r="DY6" s="31"/>
      <c r="DZ6" s="31"/>
      <c r="EA6" s="31"/>
      <c r="EB6" s="31"/>
      <c r="EC6" s="31"/>
      <c r="ED6" s="31"/>
      <c r="EE6" s="31"/>
      <c r="EF6" s="31"/>
      <c r="EG6" s="31"/>
      <c r="EH6" s="31"/>
      <c r="EI6" s="31"/>
      <c r="EJ6" s="31"/>
      <c r="EK6" s="31"/>
      <c r="EL6" s="31"/>
      <c r="EM6" s="31"/>
      <c r="EN6" s="31"/>
      <c r="EO6" s="31"/>
      <c r="EP6" s="31"/>
      <c r="EQ6" s="31"/>
      <c r="ER6" s="31"/>
      <c r="ES6" s="31"/>
      <c r="ET6" s="31"/>
      <c r="EU6" s="31"/>
      <c r="EV6" s="31"/>
      <c r="EW6" s="31"/>
      <c r="EX6" s="31"/>
      <c r="EY6" s="31"/>
      <c r="EZ6" s="31"/>
      <c r="FA6" s="31"/>
      <c r="FB6" s="31"/>
      <c r="FC6" s="31"/>
      <c r="FD6" s="31"/>
      <c r="FE6" s="31"/>
      <c r="FF6" s="31"/>
      <c r="FG6" s="31"/>
      <c r="FH6" s="31"/>
      <c r="FI6" s="31"/>
      <c r="FJ6" s="31"/>
      <c r="FK6" s="31"/>
      <c r="FL6" s="31"/>
      <c r="FM6" s="31"/>
      <c r="FN6" s="31"/>
      <c r="FO6" s="31"/>
      <c r="FP6" s="31"/>
      <c r="FQ6" s="31"/>
      <c r="FR6" s="31"/>
      <c r="FS6" s="31"/>
      <c r="FT6" s="31"/>
      <c r="FU6" s="31"/>
      <c r="FV6" s="31"/>
      <c r="FW6" s="31"/>
      <c r="FX6" s="31"/>
      <c r="FY6" s="31"/>
      <c r="FZ6" s="31"/>
      <c r="GA6" s="31"/>
      <c r="GB6" s="31"/>
      <c r="GC6" s="31"/>
      <c r="GD6" s="31"/>
      <c r="GE6" s="31"/>
      <c r="GF6" s="31"/>
      <c r="GG6" s="31"/>
      <c r="GH6" s="31"/>
      <c r="GI6" s="31"/>
      <c r="GJ6" s="31"/>
      <c r="GK6" s="31"/>
      <c r="GL6" s="31"/>
      <c r="GM6" s="31"/>
      <c r="GN6" s="31"/>
      <c r="GO6" s="31"/>
      <c r="GP6" s="31"/>
      <c r="GQ6" s="31"/>
      <c r="GR6" s="31"/>
      <c r="GS6" s="31"/>
      <c r="GT6" s="31"/>
      <c r="GU6" s="31"/>
      <c r="GV6" s="31"/>
      <c r="GW6" s="31"/>
      <c r="GX6" s="31"/>
      <c r="GY6" s="31"/>
      <c r="GZ6" s="31"/>
      <c r="HA6" s="31"/>
      <c r="HB6" s="31"/>
      <c r="HC6" s="31"/>
      <c r="HD6" s="31"/>
      <c r="HE6" s="31"/>
      <c r="HF6" s="31"/>
      <c r="HG6" s="31"/>
      <c r="HH6" s="31"/>
      <c r="HI6" s="31"/>
      <c r="HJ6" s="31"/>
      <c r="HK6" s="31"/>
      <c r="HL6" s="31"/>
      <c r="HM6" s="31"/>
      <c r="HN6" s="31"/>
      <c r="HO6" s="31"/>
      <c r="HP6" s="31"/>
      <c r="HQ6" s="31"/>
      <c r="HR6" s="31"/>
      <c r="HS6" s="31"/>
      <c r="HT6" s="31"/>
      <c r="HU6" s="31"/>
      <c r="HV6" s="31"/>
      <c r="HW6" s="31"/>
      <c r="HX6" s="31"/>
      <c r="HY6" s="31"/>
      <c r="HZ6" s="31"/>
      <c r="IA6" s="31"/>
      <c r="IB6" s="31"/>
      <c r="IC6" s="31"/>
      <c r="ID6" s="31"/>
      <c r="IE6" s="31"/>
      <c r="IF6" s="31"/>
      <c r="IG6" s="31"/>
      <c r="IH6" s="31"/>
      <c r="II6" s="31"/>
      <c r="IJ6" s="31"/>
      <c r="IK6" s="31"/>
      <c r="IL6" s="31"/>
      <c r="IM6" s="31"/>
      <c r="IN6" s="31"/>
      <c r="IO6" s="31"/>
      <c r="IP6" s="31"/>
      <c r="IQ6" s="31"/>
      <c r="IR6" s="31"/>
      <c r="IS6" s="31"/>
      <c r="IT6" s="31"/>
      <c r="IU6" s="31"/>
      <c r="IV6" s="31"/>
    </row>
    <row r="7" spans="1:256" s="62" customFormat="1" ht="15" customHeight="1">
      <c r="A7" s="31"/>
      <c r="B7" s="31" t="s">
        <v>17</v>
      </c>
      <c r="C7" s="92" t="s">
        <v>15</v>
      </c>
      <c r="D7" s="47">
        <f>+BilanciCEE!G10+BilanciCEE!G15</f>
        <v>0</v>
      </c>
      <c r="E7" s="47">
        <f>+BilanciCEE!H10+BilanciCEE!H15</f>
        <v>0</v>
      </c>
      <c r="F7" s="47">
        <f>+BilanciCEE!I10+BilanciCEE!I15</f>
        <v>0</v>
      </c>
      <c r="G7" s="47">
        <f>+BilanciCEE!J10+BilanciCEE!J15</f>
        <v>0</v>
      </c>
      <c r="H7" s="100">
        <f>+BilanciCEE!K10+BilanciCEE!K15</f>
        <v>0</v>
      </c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1"/>
      <c r="BU7" s="31"/>
      <c r="BV7" s="31"/>
      <c r="BW7" s="31"/>
      <c r="BX7" s="31"/>
      <c r="BY7" s="31"/>
      <c r="BZ7" s="31"/>
      <c r="CA7" s="31"/>
      <c r="CB7" s="31"/>
      <c r="CC7" s="31"/>
      <c r="CD7" s="31"/>
      <c r="CE7" s="31"/>
      <c r="CF7" s="31"/>
      <c r="CG7" s="31"/>
      <c r="CH7" s="31"/>
      <c r="CI7" s="31"/>
      <c r="CJ7" s="31"/>
      <c r="CK7" s="31"/>
      <c r="CL7" s="31"/>
      <c r="CM7" s="31"/>
      <c r="CN7" s="31"/>
      <c r="CO7" s="31"/>
      <c r="CP7" s="31"/>
      <c r="CQ7" s="31"/>
      <c r="CR7" s="31"/>
      <c r="CS7" s="31"/>
      <c r="CT7" s="31"/>
      <c r="CU7" s="31"/>
      <c r="CV7" s="31"/>
      <c r="CW7" s="31"/>
      <c r="CX7" s="31"/>
      <c r="CY7" s="31"/>
      <c r="CZ7" s="31"/>
      <c r="DA7" s="31"/>
      <c r="DB7" s="31"/>
      <c r="DC7" s="31"/>
      <c r="DD7" s="31"/>
      <c r="DE7" s="31"/>
      <c r="DF7" s="31"/>
      <c r="DG7" s="31"/>
      <c r="DH7" s="31"/>
      <c r="DI7" s="31"/>
      <c r="DJ7" s="31"/>
      <c r="DK7" s="31"/>
      <c r="DL7" s="31"/>
      <c r="DM7" s="31"/>
      <c r="DN7" s="31"/>
      <c r="DO7" s="31"/>
      <c r="DP7" s="31"/>
      <c r="DQ7" s="31"/>
      <c r="DR7" s="31"/>
      <c r="DS7" s="31"/>
      <c r="DT7" s="31"/>
      <c r="DU7" s="31"/>
      <c r="DV7" s="31"/>
      <c r="DW7" s="31"/>
      <c r="DX7" s="31"/>
      <c r="DY7" s="31"/>
      <c r="DZ7" s="31"/>
      <c r="EA7" s="31"/>
      <c r="EB7" s="31"/>
      <c r="EC7" s="31"/>
      <c r="ED7" s="31"/>
      <c r="EE7" s="31"/>
      <c r="EF7" s="31"/>
      <c r="EG7" s="31"/>
      <c r="EH7" s="31"/>
      <c r="EI7" s="31"/>
      <c r="EJ7" s="31"/>
      <c r="EK7" s="31"/>
      <c r="EL7" s="31"/>
      <c r="EM7" s="31"/>
      <c r="EN7" s="31"/>
      <c r="EO7" s="31"/>
      <c r="EP7" s="31"/>
      <c r="EQ7" s="31"/>
      <c r="ER7" s="31"/>
      <c r="ES7" s="31"/>
      <c r="ET7" s="31"/>
      <c r="EU7" s="31"/>
      <c r="EV7" s="31"/>
      <c r="EW7" s="31"/>
      <c r="EX7" s="31"/>
      <c r="EY7" s="31"/>
      <c r="EZ7" s="31"/>
      <c r="FA7" s="31"/>
      <c r="FB7" s="31"/>
      <c r="FC7" s="31"/>
      <c r="FD7" s="31"/>
      <c r="FE7" s="31"/>
      <c r="FF7" s="31"/>
      <c r="FG7" s="31"/>
      <c r="FH7" s="31"/>
      <c r="FI7" s="31"/>
      <c r="FJ7" s="31"/>
      <c r="FK7" s="31"/>
      <c r="FL7" s="31"/>
      <c r="FM7" s="31"/>
      <c r="FN7" s="31"/>
      <c r="FO7" s="31"/>
      <c r="FP7" s="31"/>
      <c r="FQ7" s="31"/>
      <c r="FR7" s="31"/>
      <c r="FS7" s="31"/>
      <c r="FT7" s="31"/>
      <c r="FU7" s="31"/>
      <c r="FV7" s="31"/>
      <c r="FW7" s="31"/>
      <c r="FX7" s="31"/>
      <c r="FY7" s="31"/>
      <c r="FZ7" s="31"/>
      <c r="GA7" s="31"/>
      <c r="GB7" s="31"/>
      <c r="GC7" s="31"/>
      <c r="GD7" s="31"/>
      <c r="GE7" s="31"/>
      <c r="GF7" s="31"/>
      <c r="GG7" s="31"/>
      <c r="GH7" s="31"/>
      <c r="GI7" s="31"/>
      <c r="GJ7" s="31"/>
      <c r="GK7" s="31"/>
      <c r="GL7" s="31"/>
      <c r="GM7" s="31"/>
      <c r="GN7" s="31"/>
      <c r="GO7" s="31"/>
      <c r="GP7" s="31"/>
      <c r="GQ7" s="31"/>
      <c r="GR7" s="31"/>
      <c r="GS7" s="31"/>
      <c r="GT7" s="31"/>
      <c r="GU7" s="31"/>
      <c r="GV7" s="31"/>
      <c r="GW7" s="31"/>
      <c r="GX7" s="31"/>
      <c r="GY7" s="31"/>
      <c r="GZ7" s="31"/>
      <c r="HA7" s="31"/>
      <c r="HB7" s="31"/>
      <c r="HC7" s="31"/>
      <c r="HD7" s="31"/>
      <c r="HE7" s="31"/>
      <c r="HF7" s="31"/>
      <c r="HG7" s="31"/>
      <c r="HH7" s="31"/>
      <c r="HI7" s="31"/>
      <c r="HJ7" s="31"/>
      <c r="HK7" s="31"/>
      <c r="HL7" s="31"/>
      <c r="HM7" s="31"/>
      <c r="HN7" s="31"/>
      <c r="HO7" s="31"/>
      <c r="HP7" s="31"/>
      <c r="HQ7" s="31"/>
      <c r="HR7" s="31"/>
      <c r="HS7" s="31"/>
      <c r="HT7" s="31"/>
      <c r="HU7" s="31"/>
      <c r="HV7" s="31"/>
      <c r="HW7" s="31"/>
      <c r="HX7" s="31"/>
      <c r="HY7" s="31"/>
      <c r="HZ7" s="31"/>
      <c r="IA7" s="31"/>
      <c r="IB7" s="31"/>
      <c r="IC7" s="31"/>
      <c r="ID7" s="31"/>
      <c r="IE7" s="31"/>
      <c r="IF7" s="31"/>
      <c r="IG7" s="31"/>
      <c r="IH7" s="31"/>
      <c r="II7" s="31"/>
      <c r="IJ7" s="31"/>
      <c r="IK7" s="31"/>
      <c r="IL7" s="31"/>
      <c r="IM7" s="31"/>
      <c r="IN7" s="31"/>
      <c r="IO7" s="31"/>
      <c r="IP7" s="31"/>
      <c r="IQ7" s="31"/>
      <c r="IR7" s="31"/>
      <c r="IS7" s="31"/>
      <c r="IT7" s="31"/>
      <c r="IU7" s="31"/>
      <c r="IV7" s="31"/>
    </row>
    <row r="8" spans="1:256" s="62" customFormat="1" ht="15" customHeight="1">
      <c r="A8" s="31"/>
      <c r="B8" s="31" t="s">
        <v>186</v>
      </c>
      <c r="C8" s="90" t="s">
        <v>136</v>
      </c>
      <c r="D8" s="34">
        <f>SUM(D5:D7)</f>
        <v>0</v>
      </c>
      <c r="E8" s="34">
        <f>SUM(E5:E7)</f>
        <v>0</v>
      </c>
      <c r="F8" s="34">
        <f>SUM(F5:F7)</f>
        <v>0</v>
      </c>
      <c r="G8" s="34">
        <f>SUM(G5:G7)</f>
        <v>0</v>
      </c>
      <c r="H8" s="94">
        <f>SUM(H5:H7)</f>
        <v>0</v>
      </c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  <c r="CG8" s="31"/>
      <c r="CH8" s="31"/>
      <c r="CI8" s="31"/>
      <c r="CJ8" s="31"/>
      <c r="CK8" s="31"/>
      <c r="CL8" s="31"/>
      <c r="CM8" s="31"/>
      <c r="CN8" s="31"/>
      <c r="CO8" s="31"/>
      <c r="CP8" s="31"/>
      <c r="CQ8" s="31"/>
      <c r="CR8" s="31"/>
      <c r="CS8" s="31"/>
      <c r="CT8" s="31"/>
      <c r="CU8" s="31"/>
      <c r="CV8" s="31"/>
      <c r="CW8" s="31"/>
      <c r="CX8" s="31"/>
      <c r="CY8" s="31"/>
      <c r="CZ8" s="31"/>
      <c r="DA8" s="31"/>
      <c r="DB8" s="31"/>
      <c r="DC8" s="31"/>
      <c r="DD8" s="31"/>
      <c r="DE8" s="31"/>
      <c r="DF8" s="31"/>
      <c r="DG8" s="31"/>
      <c r="DH8" s="31"/>
      <c r="DI8" s="31"/>
      <c r="DJ8" s="31"/>
      <c r="DK8" s="31"/>
      <c r="DL8" s="31"/>
      <c r="DM8" s="31"/>
      <c r="DN8" s="31"/>
      <c r="DO8" s="31"/>
      <c r="DP8" s="31"/>
      <c r="DQ8" s="31"/>
      <c r="DR8" s="31"/>
      <c r="DS8" s="31"/>
      <c r="DT8" s="31"/>
      <c r="DU8" s="31"/>
      <c r="DV8" s="31"/>
      <c r="DW8" s="31"/>
      <c r="DX8" s="31"/>
      <c r="DY8" s="31"/>
      <c r="DZ8" s="31"/>
      <c r="EA8" s="31"/>
      <c r="EB8" s="31"/>
      <c r="EC8" s="31"/>
      <c r="ED8" s="31"/>
      <c r="EE8" s="31"/>
      <c r="EF8" s="31"/>
      <c r="EG8" s="31"/>
      <c r="EH8" s="31"/>
      <c r="EI8" s="31"/>
      <c r="EJ8" s="31"/>
      <c r="EK8" s="31"/>
      <c r="EL8" s="31"/>
      <c r="EM8" s="31"/>
      <c r="EN8" s="31"/>
      <c r="EO8" s="31"/>
      <c r="EP8" s="31"/>
      <c r="EQ8" s="31"/>
      <c r="ER8" s="31"/>
      <c r="ES8" s="31"/>
      <c r="ET8" s="31"/>
      <c r="EU8" s="31"/>
      <c r="EV8" s="31"/>
      <c r="EW8" s="31"/>
      <c r="EX8" s="31"/>
      <c r="EY8" s="31"/>
      <c r="EZ8" s="31"/>
      <c r="FA8" s="31"/>
      <c r="FB8" s="31"/>
      <c r="FC8" s="31"/>
      <c r="FD8" s="31"/>
      <c r="FE8" s="31"/>
      <c r="FF8" s="31"/>
      <c r="FG8" s="31"/>
      <c r="FH8" s="31"/>
      <c r="FI8" s="31"/>
      <c r="FJ8" s="31"/>
      <c r="FK8" s="31"/>
      <c r="FL8" s="31"/>
      <c r="FM8" s="31"/>
      <c r="FN8" s="31"/>
      <c r="FO8" s="31"/>
      <c r="FP8" s="31"/>
      <c r="FQ8" s="31"/>
      <c r="FR8" s="31"/>
      <c r="FS8" s="31"/>
      <c r="FT8" s="31"/>
      <c r="FU8" s="31"/>
      <c r="FV8" s="31"/>
      <c r="FW8" s="31"/>
      <c r="FX8" s="31"/>
      <c r="FY8" s="31"/>
      <c r="FZ8" s="31"/>
      <c r="GA8" s="31"/>
      <c r="GB8" s="31"/>
      <c r="GC8" s="31"/>
      <c r="GD8" s="31"/>
      <c r="GE8" s="31"/>
      <c r="GF8" s="31"/>
      <c r="GG8" s="31"/>
      <c r="GH8" s="31"/>
      <c r="GI8" s="31"/>
      <c r="GJ8" s="31"/>
      <c r="GK8" s="31"/>
      <c r="GL8" s="31"/>
      <c r="GM8" s="31"/>
      <c r="GN8" s="31"/>
      <c r="GO8" s="31"/>
      <c r="GP8" s="31"/>
      <c r="GQ8" s="31"/>
      <c r="GR8" s="31"/>
      <c r="GS8" s="31"/>
      <c r="GT8" s="31"/>
      <c r="GU8" s="31"/>
      <c r="GV8" s="31"/>
      <c r="GW8" s="31"/>
      <c r="GX8" s="31"/>
      <c r="GY8" s="31"/>
      <c r="GZ8" s="31"/>
      <c r="HA8" s="31"/>
      <c r="HB8" s="31"/>
      <c r="HC8" s="31"/>
      <c r="HD8" s="31"/>
      <c r="HE8" s="31"/>
      <c r="HF8" s="31"/>
      <c r="HG8" s="31"/>
      <c r="HH8" s="31"/>
      <c r="HI8" s="31"/>
      <c r="HJ8" s="31"/>
      <c r="HK8" s="31"/>
      <c r="HL8" s="31"/>
      <c r="HM8" s="31"/>
      <c r="HN8" s="31"/>
      <c r="HO8" s="31"/>
      <c r="HP8" s="31"/>
      <c r="HQ8" s="31"/>
      <c r="HR8" s="31"/>
      <c r="HS8" s="31"/>
      <c r="HT8" s="31"/>
      <c r="HU8" s="31"/>
      <c r="HV8" s="31"/>
      <c r="HW8" s="31"/>
      <c r="HX8" s="31"/>
      <c r="HY8" s="31"/>
      <c r="HZ8" s="31"/>
      <c r="IA8" s="31"/>
      <c r="IB8" s="31"/>
      <c r="IC8" s="31"/>
      <c r="ID8" s="31"/>
      <c r="IE8" s="31"/>
      <c r="IF8" s="31"/>
      <c r="IG8" s="31"/>
      <c r="IH8" s="31"/>
      <c r="II8" s="31"/>
      <c r="IJ8" s="31"/>
      <c r="IK8" s="31"/>
      <c r="IL8" s="31"/>
      <c r="IM8" s="31"/>
      <c r="IN8" s="31"/>
      <c r="IO8" s="31"/>
      <c r="IP8" s="31"/>
      <c r="IQ8" s="31"/>
      <c r="IR8" s="31"/>
      <c r="IS8" s="31"/>
      <c r="IT8" s="31"/>
      <c r="IU8" s="31"/>
      <c r="IV8" s="31"/>
    </row>
    <row r="9" spans="1:256" s="62" customFormat="1" ht="15" customHeight="1">
      <c r="A9" s="31"/>
      <c r="B9" s="31" t="s">
        <v>20</v>
      </c>
      <c r="C9" s="90" t="s">
        <v>137</v>
      </c>
      <c r="D9" s="34">
        <f>SUM(BilanciCEE!G4:G9)</f>
        <v>0</v>
      </c>
      <c r="E9" s="34">
        <f>SUM(BilanciCEE!H4:H9)</f>
        <v>0</v>
      </c>
      <c r="F9" s="34">
        <f>SUM(BilanciCEE!I4:I9)</f>
        <v>0</v>
      </c>
      <c r="G9" s="34">
        <f>SUM(BilanciCEE!J4:J9)</f>
        <v>0</v>
      </c>
      <c r="H9" s="94">
        <f>SUM(BilanciCEE!K4:K9)</f>
        <v>0</v>
      </c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  <c r="CG9" s="31"/>
      <c r="CH9" s="31"/>
      <c r="CI9" s="31"/>
      <c r="CJ9" s="31"/>
      <c r="CK9" s="31"/>
      <c r="CL9" s="31"/>
      <c r="CM9" s="31"/>
      <c r="CN9" s="31"/>
      <c r="CO9" s="31"/>
      <c r="CP9" s="31"/>
      <c r="CQ9" s="31"/>
      <c r="CR9" s="31"/>
      <c r="CS9" s="31"/>
      <c r="CT9" s="31"/>
      <c r="CU9" s="31"/>
      <c r="CV9" s="31"/>
      <c r="CW9" s="31"/>
      <c r="CX9" s="31"/>
      <c r="CY9" s="31"/>
      <c r="CZ9" s="31"/>
      <c r="DA9" s="31"/>
      <c r="DB9" s="31"/>
      <c r="DC9" s="31"/>
      <c r="DD9" s="31"/>
      <c r="DE9" s="31"/>
      <c r="DF9" s="31"/>
      <c r="DG9" s="31"/>
      <c r="DH9" s="31"/>
      <c r="DI9" s="31"/>
      <c r="DJ9" s="31"/>
      <c r="DK9" s="31"/>
      <c r="DL9" s="31"/>
      <c r="DM9" s="31"/>
      <c r="DN9" s="31"/>
      <c r="DO9" s="31"/>
      <c r="DP9" s="31"/>
      <c r="DQ9" s="31"/>
      <c r="DR9" s="31"/>
      <c r="DS9" s="31"/>
      <c r="DT9" s="31"/>
      <c r="DU9" s="31"/>
      <c r="DV9" s="31"/>
      <c r="DW9" s="31"/>
      <c r="DX9" s="31"/>
      <c r="DY9" s="31"/>
      <c r="DZ9" s="31"/>
      <c r="EA9" s="31"/>
      <c r="EB9" s="31"/>
      <c r="EC9" s="31"/>
      <c r="ED9" s="31"/>
      <c r="EE9" s="31"/>
      <c r="EF9" s="31"/>
      <c r="EG9" s="31"/>
      <c r="EH9" s="31"/>
      <c r="EI9" s="31"/>
      <c r="EJ9" s="31"/>
      <c r="EK9" s="31"/>
      <c r="EL9" s="31"/>
      <c r="EM9" s="31"/>
      <c r="EN9" s="31"/>
      <c r="EO9" s="31"/>
      <c r="EP9" s="31"/>
      <c r="EQ9" s="31"/>
      <c r="ER9" s="31"/>
      <c r="ES9" s="31"/>
      <c r="ET9" s="31"/>
      <c r="EU9" s="31"/>
      <c r="EV9" s="31"/>
      <c r="EW9" s="31"/>
      <c r="EX9" s="31"/>
      <c r="EY9" s="31"/>
      <c r="EZ9" s="31"/>
      <c r="FA9" s="31"/>
      <c r="FB9" s="31"/>
      <c r="FC9" s="31"/>
      <c r="FD9" s="31"/>
      <c r="FE9" s="31"/>
      <c r="FF9" s="31"/>
      <c r="FG9" s="31"/>
      <c r="FH9" s="31"/>
      <c r="FI9" s="31"/>
      <c r="FJ9" s="31"/>
      <c r="FK9" s="31"/>
      <c r="FL9" s="31"/>
      <c r="FM9" s="31"/>
      <c r="FN9" s="31"/>
      <c r="FO9" s="31"/>
      <c r="FP9" s="31"/>
      <c r="FQ9" s="31"/>
      <c r="FR9" s="31"/>
      <c r="FS9" s="31"/>
      <c r="FT9" s="31"/>
      <c r="FU9" s="31"/>
      <c r="FV9" s="31"/>
      <c r="FW9" s="31"/>
      <c r="FX9" s="31"/>
      <c r="FY9" s="31"/>
      <c r="FZ9" s="31"/>
      <c r="GA9" s="31"/>
      <c r="GB9" s="31"/>
      <c r="GC9" s="31"/>
      <c r="GD9" s="31"/>
      <c r="GE9" s="31"/>
      <c r="GF9" s="31"/>
      <c r="GG9" s="31"/>
      <c r="GH9" s="31"/>
      <c r="GI9" s="31"/>
      <c r="GJ9" s="31"/>
      <c r="GK9" s="31"/>
      <c r="GL9" s="31"/>
      <c r="GM9" s="31"/>
      <c r="GN9" s="31"/>
      <c r="GO9" s="31"/>
      <c r="GP9" s="31"/>
      <c r="GQ9" s="31"/>
      <c r="GR9" s="31"/>
      <c r="GS9" s="31"/>
      <c r="GT9" s="31"/>
      <c r="GU9" s="31"/>
      <c r="GV9" s="31"/>
      <c r="GW9" s="31"/>
      <c r="GX9" s="31"/>
      <c r="GY9" s="31"/>
      <c r="GZ9" s="31"/>
      <c r="HA9" s="31"/>
      <c r="HB9" s="31"/>
      <c r="HC9" s="31"/>
      <c r="HD9" s="31"/>
      <c r="HE9" s="31"/>
      <c r="HF9" s="31"/>
      <c r="HG9" s="31"/>
      <c r="HH9" s="31"/>
      <c r="HI9" s="31"/>
      <c r="HJ9" s="31"/>
      <c r="HK9" s="31"/>
      <c r="HL9" s="31"/>
      <c r="HM9" s="31"/>
      <c r="HN9" s="31"/>
      <c r="HO9" s="31"/>
      <c r="HP9" s="31"/>
      <c r="HQ9" s="31"/>
      <c r="HR9" s="31"/>
      <c r="HS9" s="31"/>
      <c r="HT9" s="31"/>
      <c r="HU9" s="31"/>
      <c r="HV9" s="31"/>
      <c r="HW9" s="31"/>
      <c r="HX9" s="31"/>
      <c r="HY9" s="31"/>
      <c r="HZ9" s="31"/>
      <c r="IA9" s="31"/>
      <c r="IB9" s="31"/>
      <c r="IC9" s="31"/>
      <c r="ID9" s="31"/>
      <c r="IE9" s="31"/>
      <c r="IF9" s="31"/>
      <c r="IG9" s="31"/>
      <c r="IH9" s="31"/>
      <c r="II9" s="31"/>
      <c r="IJ9" s="31"/>
      <c r="IK9" s="31"/>
      <c r="IL9" s="31"/>
      <c r="IM9" s="31"/>
      <c r="IN9" s="31"/>
      <c r="IO9" s="31"/>
      <c r="IP9" s="31"/>
      <c r="IQ9" s="31"/>
      <c r="IR9" s="31"/>
      <c r="IS9" s="31"/>
      <c r="IT9" s="31"/>
      <c r="IU9" s="31"/>
      <c r="IV9" s="31"/>
    </row>
    <row r="10" spans="1:256" s="62" customFormat="1" ht="15" customHeight="1">
      <c r="A10" s="31"/>
      <c r="B10" s="31" t="s">
        <v>22</v>
      </c>
      <c r="C10" s="101" t="s">
        <v>138</v>
      </c>
      <c r="D10" s="48">
        <f>SUM(D8:D9)</f>
        <v>0</v>
      </c>
      <c r="E10" s="48">
        <f>SUM(E8:E9)</f>
        <v>0</v>
      </c>
      <c r="F10" s="48">
        <f>SUM(F8:F9)</f>
        <v>0</v>
      </c>
      <c r="G10" s="48">
        <f>SUM(G8:G9)</f>
        <v>0</v>
      </c>
      <c r="H10" s="102">
        <f>SUM(H8:H9)</f>
        <v>0</v>
      </c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  <c r="CA10" s="31"/>
      <c r="CB10" s="31"/>
      <c r="CC10" s="31"/>
      <c r="CD10" s="31"/>
      <c r="CE10" s="31"/>
      <c r="CF10" s="31"/>
      <c r="CG10" s="31"/>
      <c r="CH10" s="31"/>
      <c r="CI10" s="31"/>
      <c r="CJ10" s="31"/>
      <c r="CK10" s="31"/>
      <c r="CL10" s="31"/>
      <c r="CM10" s="31"/>
      <c r="CN10" s="31"/>
      <c r="CO10" s="31"/>
      <c r="CP10" s="31"/>
      <c r="CQ10" s="31"/>
      <c r="CR10" s="31"/>
      <c r="CS10" s="31"/>
      <c r="CT10" s="31"/>
      <c r="CU10" s="31"/>
      <c r="CV10" s="31"/>
      <c r="CW10" s="31"/>
      <c r="CX10" s="31"/>
      <c r="CY10" s="31"/>
      <c r="CZ10" s="31"/>
      <c r="DA10" s="31"/>
      <c r="DB10" s="31"/>
      <c r="DC10" s="31"/>
      <c r="DD10" s="31"/>
      <c r="DE10" s="31"/>
      <c r="DF10" s="31"/>
      <c r="DG10" s="31"/>
      <c r="DH10" s="31"/>
      <c r="DI10" s="31"/>
      <c r="DJ10" s="31"/>
      <c r="DK10" s="31"/>
      <c r="DL10" s="31"/>
      <c r="DM10" s="31"/>
      <c r="DN10" s="31"/>
      <c r="DO10" s="31"/>
      <c r="DP10" s="31"/>
      <c r="DQ10" s="31"/>
      <c r="DR10" s="31"/>
      <c r="DS10" s="31"/>
      <c r="DT10" s="31"/>
      <c r="DU10" s="31"/>
      <c r="DV10" s="31"/>
      <c r="DW10" s="31"/>
      <c r="DX10" s="31"/>
      <c r="DY10" s="31"/>
      <c r="DZ10" s="31"/>
      <c r="EA10" s="31"/>
      <c r="EB10" s="31"/>
      <c r="EC10" s="31"/>
      <c r="ED10" s="31"/>
      <c r="EE10" s="31"/>
      <c r="EF10" s="31"/>
      <c r="EG10" s="31"/>
      <c r="EH10" s="31"/>
      <c r="EI10" s="31"/>
      <c r="EJ10" s="31"/>
      <c r="EK10" s="31"/>
      <c r="EL10" s="31"/>
      <c r="EM10" s="31"/>
      <c r="EN10" s="31"/>
      <c r="EO10" s="31"/>
      <c r="EP10" s="31"/>
      <c r="EQ10" s="31"/>
      <c r="ER10" s="31"/>
      <c r="ES10" s="31"/>
      <c r="ET10" s="31"/>
      <c r="EU10" s="31"/>
      <c r="EV10" s="31"/>
      <c r="EW10" s="31"/>
      <c r="EX10" s="31"/>
      <c r="EY10" s="31"/>
      <c r="EZ10" s="31"/>
      <c r="FA10" s="31"/>
      <c r="FB10" s="31"/>
      <c r="FC10" s="31"/>
      <c r="FD10" s="31"/>
      <c r="FE10" s="31"/>
      <c r="FF10" s="31"/>
      <c r="FG10" s="31"/>
      <c r="FH10" s="31"/>
      <c r="FI10" s="31"/>
      <c r="FJ10" s="31"/>
      <c r="FK10" s="31"/>
      <c r="FL10" s="31"/>
      <c r="FM10" s="31"/>
      <c r="FN10" s="31"/>
      <c r="FO10" s="31"/>
      <c r="FP10" s="31"/>
      <c r="FQ10" s="31"/>
      <c r="FR10" s="31"/>
      <c r="FS10" s="31"/>
      <c r="FT10" s="31"/>
      <c r="FU10" s="31"/>
      <c r="FV10" s="31"/>
      <c r="FW10" s="31"/>
      <c r="FX10" s="31"/>
      <c r="FY10" s="31"/>
      <c r="FZ10" s="31"/>
      <c r="GA10" s="31"/>
      <c r="GB10" s="31"/>
      <c r="GC10" s="31"/>
      <c r="GD10" s="31"/>
      <c r="GE10" s="31"/>
      <c r="GF10" s="31"/>
      <c r="GG10" s="31"/>
      <c r="GH10" s="31"/>
      <c r="GI10" s="31"/>
      <c r="GJ10" s="31"/>
      <c r="GK10" s="31"/>
      <c r="GL10" s="31"/>
      <c r="GM10" s="31"/>
      <c r="GN10" s="31"/>
      <c r="GO10" s="31"/>
      <c r="GP10" s="31"/>
      <c r="GQ10" s="31"/>
      <c r="GR10" s="31"/>
      <c r="GS10" s="31"/>
      <c r="GT10" s="31"/>
      <c r="GU10" s="31"/>
      <c r="GV10" s="31"/>
      <c r="GW10" s="31"/>
      <c r="GX10" s="31"/>
      <c r="GY10" s="31"/>
      <c r="GZ10" s="31"/>
      <c r="HA10" s="31"/>
      <c r="HB10" s="31"/>
      <c r="HC10" s="31"/>
      <c r="HD10" s="31"/>
      <c r="HE10" s="31"/>
      <c r="HF10" s="31"/>
      <c r="HG10" s="31"/>
      <c r="HH10" s="31"/>
      <c r="HI10" s="31"/>
      <c r="HJ10" s="31"/>
      <c r="HK10" s="31"/>
      <c r="HL10" s="31"/>
      <c r="HM10" s="31"/>
      <c r="HN10" s="31"/>
      <c r="HO10" s="31"/>
      <c r="HP10" s="31"/>
      <c r="HQ10" s="31"/>
      <c r="HR10" s="31"/>
      <c r="HS10" s="31"/>
      <c r="HT10" s="31"/>
      <c r="HU10" s="31"/>
      <c r="HV10" s="31"/>
      <c r="HW10" s="31"/>
      <c r="HX10" s="31"/>
      <c r="HY10" s="31"/>
      <c r="HZ10" s="31"/>
      <c r="IA10" s="31"/>
      <c r="IB10" s="31"/>
      <c r="IC10" s="31"/>
      <c r="ID10" s="31"/>
      <c r="IE10" s="31"/>
      <c r="IF10" s="31"/>
      <c r="IG10" s="31"/>
      <c r="IH10" s="31"/>
      <c r="II10" s="31"/>
      <c r="IJ10" s="31"/>
      <c r="IK10" s="31"/>
      <c r="IL10" s="31"/>
      <c r="IM10" s="31"/>
      <c r="IN10" s="31"/>
      <c r="IO10" s="31"/>
      <c r="IP10" s="31"/>
      <c r="IQ10" s="31"/>
      <c r="IR10" s="31"/>
      <c r="IS10" s="31"/>
      <c r="IT10" s="31"/>
      <c r="IU10" s="31"/>
      <c r="IV10" s="31"/>
    </row>
    <row r="11" spans="1:256" s="62" customFormat="1" ht="15" customHeight="1">
      <c r="A11" s="31"/>
      <c r="B11" s="31" t="s">
        <v>139</v>
      </c>
      <c r="C11" s="92" t="s">
        <v>24</v>
      </c>
      <c r="D11" s="49">
        <f>+BilanciCEE!G27+BilanciCEE!G29</f>
        <v>0</v>
      </c>
      <c r="E11" s="49">
        <f>+BilanciCEE!H27+BilanciCEE!H29</f>
        <v>0</v>
      </c>
      <c r="F11" s="49">
        <f>+BilanciCEE!I27+BilanciCEE!I29</f>
        <v>0</v>
      </c>
      <c r="G11" s="49">
        <f>+BilanciCEE!J27+BilanciCEE!J29</f>
        <v>0</v>
      </c>
      <c r="H11" s="93">
        <f>+BilanciCEE!K27+BilanciCEE!K29</f>
        <v>0</v>
      </c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  <c r="CO11" s="31"/>
      <c r="CP11" s="31"/>
      <c r="CQ11" s="31"/>
      <c r="CR11" s="31"/>
      <c r="CS11" s="31"/>
      <c r="CT11" s="31"/>
      <c r="CU11" s="31"/>
      <c r="CV11" s="31"/>
      <c r="CW11" s="31"/>
      <c r="CX11" s="31"/>
      <c r="CY11" s="31"/>
      <c r="CZ11" s="31"/>
      <c r="DA11" s="31"/>
      <c r="DB11" s="31"/>
      <c r="DC11" s="31"/>
      <c r="DD11" s="31"/>
      <c r="DE11" s="31"/>
      <c r="DF11" s="31"/>
      <c r="DG11" s="31"/>
      <c r="DH11" s="31"/>
      <c r="DI11" s="31"/>
      <c r="DJ11" s="31"/>
      <c r="DK11" s="31"/>
      <c r="DL11" s="31"/>
      <c r="DM11" s="31"/>
      <c r="DN11" s="31"/>
      <c r="DO11" s="31"/>
      <c r="DP11" s="31"/>
      <c r="DQ11" s="31"/>
      <c r="DR11" s="31"/>
      <c r="DS11" s="31"/>
      <c r="DT11" s="31"/>
      <c r="DU11" s="31"/>
      <c r="DV11" s="31"/>
      <c r="DW11" s="31"/>
      <c r="DX11" s="31"/>
      <c r="DY11" s="31"/>
      <c r="DZ11" s="31"/>
      <c r="EA11" s="31"/>
      <c r="EB11" s="31"/>
      <c r="EC11" s="31"/>
      <c r="ED11" s="31"/>
      <c r="EE11" s="31"/>
      <c r="EF11" s="31"/>
      <c r="EG11" s="31"/>
      <c r="EH11" s="31"/>
      <c r="EI11" s="31"/>
      <c r="EJ11" s="31"/>
      <c r="EK11" s="31"/>
      <c r="EL11" s="31"/>
      <c r="EM11" s="31"/>
      <c r="EN11" s="31"/>
      <c r="EO11" s="31"/>
      <c r="EP11" s="31"/>
      <c r="EQ11" s="31"/>
      <c r="ER11" s="31"/>
      <c r="ES11" s="31"/>
      <c r="ET11" s="31"/>
      <c r="EU11" s="31"/>
      <c r="EV11" s="31"/>
      <c r="EW11" s="31"/>
      <c r="EX11" s="31"/>
      <c r="EY11" s="31"/>
      <c r="EZ11" s="31"/>
      <c r="FA11" s="31"/>
      <c r="FB11" s="31"/>
      <c r="FC11" s="31"/>
      <c r="FD11" s="31"/>
      <c r="FE11" s="31"/>
      <c r="FF11" s="31"/>
      <c r="FG11" s="31"/>
      <c r="FH11" s="31"/>
      <c r="FI11" s="31"/>
      <c r="FJ11" s="31"/>
      <c r="FK11" s="31"/>
      <c r="FL11" s="31"/>
      <c r="FM11" s="31"/>
      <c r="FN11" s="31"/>
      <c r="FO11" s="31"/>
      <c r="FP11" s="31"/>
      <c r="FQ11" s="31"/>
      <c r="FR11" s="31"/>
      <c r="FS11" s="31"/>
      <c r="FT11" s="31"/>
      <c r="FU11" s="31"/>
      <c r="FV11" s="31"/>
      <c r="FW11" s="31"/>
      <c r="FX11" s="31"/>
      <c r="FY11" s="31"/>
      <c r="FZ11" s="31"/>
      <c r="GA11" s="31"/>
      <c r="GB11" s="31"/>
      <c r="GC11" s="31"/>
      <c r="GD11" s="31"/>
      <c r="GE11" s="31"/>
      <c r="GF11" s="31"/>
      <c r="GG11" s="31"/>
      <c r="GH11" s="31"/>
      <c r="GI11" s="31"/>
      <c r="GJ11" s="31"/>
      <c r="GK11" s="31"/>
      <c r="GL11" s="31"/>
      <c r="GM11" s="31"/>
      <c r="GN11" s="31"/>
      <c r="GO11" s="31"/>
      <c r="GP11" s="31"/>
      <c r="GQ11" s="31"/>
      <c r="GR11" s="31"/>
      <c r="GS11" s="31"/>
      <c r="GT11" s="31"/>
      <c r="GU11" s="31"/>
      <c r="GV11" s="31"/>
      <c r="GW11" s="31"/>
      <c r="GX11" s="31"/>
      <c r="GY11" s="31"/>
      <c r="GZ11" s="31"/>
      <c r="HA11" s="31"/>
      <c r="HB11" s="31"/>
      <c r="HC11" s="31"/>
      <c r="HD11" s="31"/>
      <c r="HE11" s="31"/>
      <c r="HF11" s="31"/>
      <c r="HG11" s="31"/>
      <c r="HH11" s="31"/>
      <c r="HI11" s="31"/>
      <c r="HJ11" s="31"/>
      <c r="HK11" s="31"/>
      <c r="HL11" s="31"/>
      <c r="HM11" s="31"/>
      <c r="HN11" s="31"/>
      <c r="HO11" s="31"/>
      <c r="HP11" s="31"/>
      <c r="HQ11" s="31"/>
      <c r="HR11" s="31"/>
      <c r="HS11" s="31"/>
      <c r="HT11" s="31"/>
      <c r="HU11" s="31"/>
      <c r="HV11" s="31"/>
      <c r="HW11" s="31"/>
      <c r="HX11" s="31"/>
      <c r="HY11" s="31"/>
      <c r="HZ11" s="31"/>
      <c r="IA11" s="31"/>
      <c r="IB11" s="31"/>
      <c r="IC11" s="31"/>
      <c r="ID11" s="31"/>
      <c r="IE11" s="31"/>
      <c r="IF11" s="31"/>
      <c r="IG11" s="31"/>
      <c r="IH11" s="31"/>
      <c r="II11" s="31"/>
      <c r="IJ11" s="31"/>
      <c r="IK11" s="31"/>
      <c r="IL11" s="31"/>
      <c r="IM11" s="31"/>
      <c r="IN11" s="31"/>
      <c r="IO11" s="31"/>
      <c r="IP11" s="31"/>
      <c r="IQ11" s="31"/>
      <c r="IR11" s="31"/>
      <c r="IS11" s="31"/>
      <c r="IT11" s="31"/>
      <c r="IU11" s="31"/>
      <c r="IV11" s="31"/>
    </row>
    <row r="12" spans="1:256" s="62" customFormat="1" ht="15" customHeight="1">
      <c r="A12" s="31"/>
      <c r="B12" s="31" t="s">
        <v>140</v>
      </c>
      <c r="C12" s="92" t="s">
        <v>141</v>
      </c>
      <c r="D12" s="47">
        <f>+BilanciCEE!G28+BilanciCEE!G26+BilanciCEE!G25</f>
        <v>0</v>
      </c>
      <c r="E12" s="47">
        <f>+BilanciCEE!H28+BilanciCEE!H26+BilanciCEE!H25</f>
        <v>0</v>
      </c>
      <c r="F12" s="47">
        <f>+BilanciCEE!I28+BilanciCEE!I26+BilanciCEE!I25</f>
        <v>0</v>
      </c>
      <c r="G12" s="47">
        <f>+BilanciCEE!J28+BilanciCEE!J26+BilanciCEE!J25</f>
        <v>0</v>
      </c>
      <c r="H12" s="100">
        <f>+BilanciCEE!K28+BilanciCEE!K26+BilanciCEE!K25</f>
        <v>0</v>
      </c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  <c r="CA12" s="31"/>
      <c r="CB12" s="31"/>
      <c r="CC12" s="31"/>
      <c r="CD12" s="31"/>
      <c r="CE12" s="31"/>
      <c r="CF12" s="31"/>
      <c r="CG12" s="31"/>
      <c r="CH12" s="31"/>
      <c r="CI12" s="31"/>
      <c r="CJ12" s="31"/>
      <c r="CK12" s="31"/>
      <c r="CL12" s="31"/>
      <c r="CM12" s="31"/>
      <c r="CN12" s="31"/>
      <c r="CO12" s="31"/>
      <c r="CP12" s="31"/>
      <c r="CQ12" s="31"/>
      <c r="CR12" s="31"/>
      <c r="CS12" s="31"/>
      <c r="CT12" s="31"/>
      <c r="CU12" s="31"/>
      <c r="CV12" s="31"/>
      <c r="CW12" s="31"/>
      <c r="CX12" s="31"/>
      <c r="CY12" s="31"/>
      <c r="CZ12" s="31"/>
      <c r="DA12" s="31"/>
      <c r="DB12" s="31"/>
      <c r="DC12" s="31"/>
      <c r="DD12" s="31"/>
      <c r="DE12" s="31"/>
      <c r="DF12" s="31"/>
      <c r="DG12" s="31"/>
      <c r="DH12" s="31"/>
      <c r="DI12" s="31"/>
      <c r="DJ12" s="31"/>
      <c r="DK12" s="31"/>
      <c r="DL12" s="31"/>
      <c r="DM12" s="31"/>
      <c r="DN12" s="31"/>
      <c r="DO12" s="31"/>
      <c r="DP12" s="31"/>
      <c r="DQ12" s="31"/>
      <c r="DR12" s="31"/>
      <c r="DS12" s="31"/>
      <c r="DT12" s="31"/>
      <c r="DU12" s="31"/>
      <c r="DV12" s="31"/>
      <c r="DW12" s="31"/>
      <c r="DX12" s="31"/>
      <c r="DY12" s="31"/>
      <c r="DZ12" s="31"/>
      <c r="EA12" s="31"/>
      <c r="EB12" s="31"/>
      <c r="EC12" s="31"/>
      <c r="ED12" s="31"/>
      <c r="EE12" s="31"/>
      <c r="EF12" s="31"/>
      <c r="EG12" s="31"/>
      <c r="EH12" s="31"/>
      <c r="EI12" s="31"/>
      <c r="EJ12" s="31"/>
      <c r="EK12" s="31"/>
      <c r="EL12" s="31"/>
      <c r="EM12" s="31"/>
      <c r="EN12" s="31"/>
      <c r="EO12" s="31"/>
      <c r="EP12" s="31"/>
      <c r="EQ12" s="31"/>
      <c r="ER12" s="31"/>
      <c r="ES12" s="31"/>
      <c r="ET12" s="31"/>
      <c r="EU12" s="31"/>
      <c r="EV12" s="31"/>
      <c r="EW12" s="31"/>
      <c r="EX12" s="31"/>
      <c r="EY12" s="31"/>
      <c r="EZ12" s="31"/>
      <c r="FA12" s="31"/>
      <c r="FB12" s="31"/>
      <c r="FC12" s="31"/>
      <c r="FD12" s="31"/>
      <c r="FE12" s="31"/>
      <c r="FF12" s="31"/>
      <c r="FG12" s="31"/>
      <c r="FH12" s="31"/>
      <c r="FI12" s="31"/>
      <c r="FJ12" s="31"/>
      <c r="FK12" s="31"/>
      <c r="FL12" s="31"/>
      <c r="FM12" s="31"/>
      <c r="FN12" s="31"/>
      <c r="FO12" s="31"/>
      <c r="FP12" s="31"/>
      <c r="FQ12" s="31"/>
      <c r="FR12" s="31"/>
      <c r="FS12" s="31"/>
      <c r="FT12" s="31"/>
      <c r="FU12" s="31"/>
      <c r="FV12" s="31"/>
      <c r="FW12" s="31"/>
      <c r="FX12" s="31"/>
      <c r="FY12" s="31"/>
      <c r="FZ12" s="31"/>
      <c r="GA12" s="31"/>
      <c r="GB12" s="31"/>
      <c r="GC12" s="31"/>
      <c r="GD12" s="31"/>
      <c r="GE12" s="31"/>
      <c r="GF12" s="31"/>
      <c r="GG12" s="31"/>
      <c r="GH12" s="31"/>
      <c r="GI12" s="31"/>
      <c r="GJ12" s="31"/>
      <c r="GK12" s="31"/>
      <c r="GL12" s="31"/>
      <c r="GM12" s="31"/>
      <c r="GN12" s="31"/>
      <c r="GO12" s="31"/>
      <c r="GP12" s="31"/>
      <c r="GQ12" s="31"/>
      <c r="GR12" s="31"/>
      <c r="GS12" s="31"/>
      <c r="GT12" s="31"/>
      <c r="GU12" s="31"/>
      <c r="GV12" s="31"/>
      <c r="GW12" s="31"/>
      <c r="GX12" s="31"/>
      <c r="GY12" s="31"/>
      <c r="GZ12" s="31"/>
      <c r="HA12" s="31"/>
      <c r="HB12" s="31"/>
      <c r="HC12" s="31"/>
      <c r="HD12" s="31"/>
      <c r="HE12" s="31"/>
      <c r="HF12" s="31"/>
      <c r="HG12" s="31"/>
      <c r="HH12" s="31"/>
      <c r="HI12" s="31"/>
      <c r="HJ12" s="31"/>
      <c r="HK12" s="31"/>
      <c r="HL12" s="31"/>
      <c r="HM12" s="31"/>
      <c r="HN12" s="31"/>
      <c r="HO12" s="31"/>
      <c r="HP12" s="31"/>
      <c r="HQ12" s="31"/>
      <c r="HR12" s="31"/>
      <c r="HS12" s="31"/>
      <c r="HT12" s="31"/>
      <c r="HU12" s="31"/>
      <c r="HV12" s="31"/>
      <c r="HW12" s="31"/>
      <c r="HX12" s="31"/>
      <c r="HY12" s="31"/>
      <c r="HZ12" s="31"/>
      <c r="IA12" s="31"/>
      <c r="IB12" s="31"/>
      <c r="IC12" s="31"/>
      <c r="ID12" s="31"/>
      <c r="IE12" s="31"/>
      <c r="IF12" s="31"/>
      <c r="IG12" s="31"/>
      <c r="IH12" s="31"/>
      <c r="II12" s="31"/>
      <c r="IJ12" s="31"/>
      <c r="IK12" s="31"/>
      <c r="IL12" s="31"/>
      <c r="IM12" s="31"/>
      <c r="IN12" s="31"/>
      <c r="IO12" s="31"/>
      <c r="IP12" s="31"/>
      <c r="IQ12" s="31"/>
      <c r="IR12" s="31"/>
      <c r="IS12" s="31"/>
      <c r="IT12" s="31"/>
      <c r="IU12" s="31"/>
      <c r="IV12" s="31"/>
    </row>
    <row r="13" spans="1:256" s="62" customFormat="1" ht="15" customHeight="1">
      <c r="A13" s="31"/>
      <c r="B13" s="31" t="s">
        <v>27</v>
      </c>
      <c r="C13" s="90" t="s">
        <v>142</v>
      </c>
      <c r="D13" s="34">
        <f>SUM(D11:D12)</f>
        <v>0</v>
      </c>
      <c r="E13" s="34">
        <f>SUM(E11:E12)</f>
        <v>0</v>
      </c>
      <c r="F13" s="34">
        <f>SUM(F11:F12)</f>
        <v>0</v>
      </c>
      <c r="G13" s="34">
        <f>SUM(G11:G12)</f>
        <v>0</v>
      </c>
      <c r="H13" s="94">
        <f>SUM(H11:H12)</f>
        <v>0</v>
      </c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  <c r="CA13" s="31"/>
      <c r="CB13" s="31"/>
      <c r="CC13" s="31"/>
      <c r="CD13" s="31"/>
      <c r="CE13" s="31"/>
      <c r="CF13" s="31"/>
      <c r="CG13" s="31"/>
      <c r="CH13" s="31"/>
      <c r="CI13" s="31"/>
      <c r="CJ13" s="31"/>
      <c r="CK13" s="31"/>
      <c r="CL13" s="31"/>
      <c r="CM13" s="31"/>
      <c r="CN13" s="31"/>
      <c r="CO13" s="31"/>
      <c r="CP13" s="31"/>
      <c r="CQ13" s="31"/>
      <c r="CR13" s="31"/>
      <c r="CS13" s="31"/>
      <c r="CT13" s="31"/>
      <c r="CU13" s="31"/>
      <c r="CV13" s="31"/>
      <c r="CW13" s="31"/>
      <c r="CX13" s="31"/>
      <c r="CY13" s="31"/>
      <c r="CZ13" s="31"/>
      <c r="DA13" s="31"/>
      <c r="DB13" s="31"/>
      <c r="DC13" s="31"/>
      <c r="DD13" s="31"/>
      <c r="DE13" s="31"/>
      <c r="DF13" s="31"/>
      <c r="DG13" s="31"/>
      <c r="DH13" s="31"/>
      <c r="DI13" s="31"/>
      <c r="DJ13" s="31"/>
      <c r="DK13" s="31"/>
      <c r="DL13" s="31"/>
      <c r="DM13" s="31"/>
      <c r="DN13" s="31"/>
      <c r="DO13" s="31"/>
      <c r="DP13" s="31"/>
      <c r="DQ13" s="31"/>
      <c r="DR13" s="31"/>
      <c r="DS13" s="31"/>
      <c r="DT13" s="31"/>
      <c r="DU13" s="31"/>
      <c r="DV13" s="31"/>
      <c r="DW13" s="31"/>
      <c r="DX13" s="31"/>
      <c r="DY13" s="31"/>
      <c r="DZ13" s="31"/>
      <c r="EA13" s="31"/>
      <c r="EB13" s="31"/>
      <c r="EC13" s="31"/>
      <c r="ED13" s="31"/>
      <c r="EE13" s="31"/>
      <c r="EF13" s="31"/>
      <c r="EG13" s="31"/>
      <c r="EH13" s="31"/>
      <c r="EI13" s="31"/>
      <c r="EJ13" s="31"/>
      <c r="EK13" s="31"/>
      <c r="EL13" s="31"/>
      <c r="EM13" s="31"/>
      <c r="EN13" s="31"/>
      <c r="EO13" s="31"/>
      <c r="EP13" s="31"/>
      <c r="EQ13" s="31"/>
      <c r="ER13" s="31"/>
      <c r="ES13" s="31"/>
      <c r="ET13" s="31"/>
      <c r="EU13" s="31"/>
      <c r="EV13" s="31"/>
      <c r="EW13" s="31"/>
      <c r="EX13" s="31"/>
      <c r="EY13" s="31"/>
      <c r="EZ13" s="31"/>
      <c r="FA13" s="31"/>
      <c r="FB13" s="31"/>
      <c r="FC13" s="31"/>
      <c r="FD13" s="31"/>
      <c r="FE13" s="31"/>
      <c r="FF13" s="31"/>
      <c r="FG13" s="31"/>
      <c r="FH13" s="31"/>
      <c r="FI13" s="31"/>
      <c r="FJ13" s="31"/>
      <c r="FK13" s="31"/>
      <c r="FL13" s="31"/>
      <c r="FM13" s="31"/>
      <c r="FN13" s="31"/>
      <c r="FO13" s="31"/>
      <c r="FP13" s="31"/>
      <c r="FQ13" s="31"/>
      <c r="FR13" s="31"/>
      <c r="FS13" s="31"/>
      <c r="FT13" s="31"/>
      <c r="FU13" s="31"/>
      <c r="FV13" s="31"/>
      <c r="FW13" s="31"/>
      <c r="FX13" s="31"/>
      <c r="FY13" s="31"/>
      <c r="FZ13" s="31"/>
      <c r="GA13" s="31"/>
      <c r="GB13" s="31"/>
      <c r="GC13" s="31"/>
      <c r="GD13" s="31"/>
      <c r="GE13" s="31"/>
      <c r="GF13" s="31"/>
      <c r="GG13" s="31"/>
      <c r="GH13" s="31"/>
      <c r="GI13" s="31"/>
      <c r="GJ13" s="31"/>
      <c r="GK13" s="31"/>
      <c r="GL13" s="31"/>
      <c r="GM13" s="31"/>
      <c r="GN13" s="31"/>
      <c r="GO13" s="31"/>
      <c r="GP13" s="31"/>
      <c r="GQ13" s="31"/>
      <c r="GR13" s="31"/>
      <c r="GS13" s="31"/>
      <c r="GT13" s="31"/>
      <c r="GU13" s="31"/>
      <c r="GV13" s="31"/>
      <c r="GW13" s="31"/>
      <c r="GX13" s="31"/>
      <c r="GY13" s="31"/>
      <c r="GZ13" s="31"/>
      <c r="HA13" s="31"/>
      <c r="HB13" s="31"/>
      <c r="HC13" s="31"/>
      <c r="HD13" s="31"/>
      <c r="HE13" s="31"/>
      <c r="HF13" s="31"/>
      <c r="HG13" s="31"/>
      <c r="HH13" s="31"/>
      <c r="HI13" s="31"/>
      <c r="HJ13" s="31"/>
      <c r="HK13" s="31"/>
      <c r="HL13" s="31"/>
      <c r="HM13" s="31"/>
      <c r="HN13" s="31"/>
      <c r="HO13" s="31"/>
      <c r="HP13" s="31"/>
      <c r="HQ13" s="31"/>
      <c r="HR13" s="31"/>
      <c r="HS13" s="31"/>
      <c r="HT13" s="31"/>
      <c r="HU13" s="31"/>
      <c r="HV13" s="31"/>
      <c r="HW13" s="31"/>
      <c r="HX13" s="31"/>
      <c r="HY13" s="31"/>
      <c r="HZ13" s="31"/>
      <c r="IA13" s="31"/>
      <c r="IB13" s="31"/>
      <c r="IC13" s="31"/>
      <c r="ID13" s="31"/>
      <c r="IE13" s="31"/>
      <c r="IF13" s="31"/>
      <c r="IG13" s="31"/>
      <c r="IH13" s="31"/>
      <c r="II13" s="31"/>
      <c r="IJ13" s="31"/>
      <c r="IK13" s="31"/>
      <c r="IL13" s="31"/>
      <c r="IM13" s="31"/>
      <c r="IN13" s="31"/>
      <c r="IO13" s="31"/>
      <c r="IP13" s="31"/>
      <c r="IQ13" s="31"/>
      <c r="IR13" s="31"/>
      <c r="IS13" s="31"/>
      <c r="IT13" s="31"/>
      <c r="IU13" s="31"/>
      <c r="IV13" s="31"/>
    </row>
    <row r="14" spans="1:256" s="62" customFormat="1" ht="15" customHeight="1">
      <c r="A14" s="31"/>
      <c r="B14" s="31" t="s">
        <v>30</v>
      </c>
      <c r="C14" s="90" t="s">
        <v>143</v>
      </c>
      <c r="D14" s="34">
        <f>SUM(BilanciCEE!G16:G24)-BilanciCEE!G3</f>
        <v>0</v>
      </c>
      <c r="E14" s="34">
        <f>SUM(BilanciCEE!H16:H24)-BilanciCEE!H3</f>
        <v>0</v>
      </c>
      <c r="F14" s="34">
        <f>SUM(BilanciCEE!I16:I24)-BilanciCEE!I3</f>
        <v>0</v>
      </c>
      <c r="G14" s="34">
        <f>SUM(BilanciCEE!J16:J24)-BilanciCEE!J3</f>
        <v>0</v>
      </c>
      <c r="H14" s="94">
        <f>SUM(BilanciCEE!K16:K24)-BilanciCEE!K3</f>
        <v>0</v>
      </c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  <c r="CO14" s="31"/>
      <c r="CP14" s="31"/>
      <c r="CQ14" s="31"/>
      <c r="CR14" s="31"/>
      <c r="CS14" s="31"/>
      <c r="CT14" s="31"/>
      <c r="CU14" s="31"/>
      <c r="CV14" s="31"/>
      <c r="CW14" s="31"/>
      <c r="CX14" s="31"/>
      <c r="CY14" s="31"/>
      <c r="CZ14" s="31"/>
      <c r="DA14" s="31"/>
      <c r="DB14" s="31"/>
      <c r="DC14" s="31"/>
      <c r="DD14" s="31"/>
      <c r="DE14" s="31"/>
      <c r="DF14" s="31"/>
      <c r="DG14" s="31"/>
      <c r="DH14" s="31"/>
      <c r="DI14" s="31"/>
      <c r="DJ14" s="31"/>
      <c r="DK14" s="31"/>
      <c r="DL14" s="31"/>
      <c r="DM14" s="31"/>
      <c r="DN14" s="31"/>
      <c r="DO14" s="31"/>
      <c r="DP14" s="31"/>
      <c r="DQ14" s="31"/>
      <c r="DR14" s="31"/>
      <c r="DS14" s="31"/>
      <c r="DT14" s="31"/>
      <c r="DU14" s="31"/>
      <c r="DV14" s="31"/>
      <c r="DW14" s="31"/>
      <c r="DX14" s="31"/>
      <c r="DY14" s="31"/>
      <c r="DZ14" s="31"/>
      <c r="EA14" s="31"/>
      <c r="EB14" s="31"/>
      <c r="EC14" s="31"/>
      <c r="ED14" s="31"/>
      <c r="EE14" s="31"/>
      <c r="EF14" s="31"/>
      <c r="EG14" s="31"/>
      <c r="EH14" s="31"/>
      <c r="EI14" s="31"/>
      <c r="EJ14" s="31"/>
      <c r="EK14" s="31"/>
      <c r="EL14" s="31"/>
      <c r="EM14" s="31"/>
      <c r="EN14" s="31"/>
      <c r="EO14" s="31"/>
      <c r="EP14" s="31"/>
      <c r="EQ14" s="31"/>
      <c r="ER14" s="31"/>
      <c r="ES14" s="31"/>
      <c r="ET14" s="31"/>
      <c r="EU14" s="31"/>
      <c r="EV14" s="31"/>
      <c r="EW14" s="31"/>
      <c r="EX14" s="31"/>
      <c r="EY14" s="31"/>
      <c r="EZ14" s="31"/>
      <c r="FA14" s="31"/>
      <c r="FB14" s="31"/>
      <c r="FC14" s="31"/>
      <c r="FD14" s="31"/>
      <c r="FE14" s="31"/>
      <c r="FF14" s="31"/>
      <c r="FG14" s="31"/>
      <c r="FH14" s="31"/>
      <c r="FI14" s="31"/>
      <c r="FJ14" s="31"/>
      <c r="FK14" s="31"/>
      <c r="FL14" s="31"/>
      <c r="FM14" s="31"/>
      <c r="FN14" s="31"/>
      <c r="FO14" s="31"/>
      <c r="FP14" s="31"/>
      <c r="FQ14" s="31"/>
      <c r="FR14" s="31"/>
      <c r="FS14" s="31"/>
      <c r="FT14" s="31"/>
      <c r="FU14" s="31"/>
      <c r="FV14" s="31"/>
      <c r="FW14" s="31"/>
      <c r="FX14" s="31"/>
      <c r="FY14" s="31"/>
      <c r="FZ14" s="31"/>
      <c r="GA14" s="31"/>
      <c r="GB14" s="31"/>
      <c r="GC14" s="31"/>
      <c r="GD14" s="31"/>
      <c r="GE14" s="31"/>
      <c r="GF14" s="31"/>
      <c r="GG14" s="31"/>
      <c r="GH14" s="31"/>
      <c r="GI14" s="31"/>
      <c r="GJ14" s="31"/>
      <c r="GK14" s="31"/>
      <c r="GL14" s="31"/>
      <c r="GM14" s="31"/>
      <c r="GN14" s="31"/>
      <c r="GO14" s="31"/>
      <c r="GP14" s="31"/>
      <c r="GQ14" s="31"/>
      <c r="GR14" s="31"/>
      <c r="GS14" s="31"/>
      <c r="GT14" s="31"/>
      <c r="GU14" s="31"/>
      <c r="GV14" s="31"/>
      <c r="GW14" s="31"/>
      <c r="GX14" s="31"/>
      <c r="GY14" s="31"/>
      <c r="GZ14" s="31"/>
      <c r="HA14" s="31"/>
      <c r="HB14" s="31"/>
      <c r="HC14" s="31"/>
      <c r="HD14" s="31"/>
      <c r="HE14" s="31"/>
      <c r="HF14" s="31"/>
      <c r="HG14" s="31"/>
      <c r="HH14" s="31"/>
      <c r="HI14" s="31"/>
      <c r="HJ14" s="31"/>
      <c r="HK14" s="31"/>
      <c r="HL14" s="31"/>
      <c r="HM14" s="31"/>
      <c r="HN14" s="31"/>
      <c r="HO14" s="31"/>
      <c r="HP14" s="31"/>
      <c r="HQ14" s="31"/>
      <c r="HR14" s="31"/>
      <c r="HS14" s="31"/>
      <c r="HT14" s="31"/>
      <c r="HU14" s="31"/>
      <c r="HV14" s="31"/>
      <c r="HW14" s="31"/>
      <c r="HX14" s="31"/>
      <c r="HY14" s="31"/>
      <c r="HZ14" s="31"/>
      <c r="IA14" s="31"/>
      <c r="IB14" s="31"/>
      <c r="IC14" s="31"/>
      <c r="ID14" s="31"/>
      <c r="IE14" s="31"/>
      <c r="IF14" s="31"/>
      <c r="IG14" s="31"/>
      <c r="IH14" s="31"/>
      <c r="II14" s="31"/>
      <c r="IJ14" s="31"/>
      <c r="IK14" s="31"/>
      <c r="IL14" s="31"/>
      <c r="IM14" s="31"/>
      <c r="IN14" s="31"/>
      <c r="IO14" s="31"/>
      <c r="IP14" s="31"/>
      <c r="IQ14" s="31"/>
      <c r="IR14" s="31"/>
      <c r="IS14" s="31"/>
      <c r="IT14" s="31"/>
      <c r="IU14" s="31"/>
      <c r="IV14" s="31"/>
    </row>
    <row r="15" spans="1:256" s="62" customFormat="1" ht="15" customHeight="1" thickBot="1">
      <c r="A15" s="31"/>
      <c r="B15" s="31"/>
      <c r="C15" s="103" t="s">
        <v>144</v>
      </c>
      <c r="D15" s="104">
        <f>SUM(D13:D14)</f>
        <v>0</v>
      </c>
      <c r="E15" s="104">
        <f>SUM(E13:E14)</f>
        <v>0</v>
      </c>
      <c r="F15" s="104">
        <f>SUM(F13:F14)</f>
        <v>0</v>
      </c>
      <c r="G15" s="104">
        <f>SUM(G13:G14)</f>
        <v>0</v>
      </c>
      <c r="H15" s="105">
        <f>SUM(H13:H14)</f>
        <v>0</v>
      </c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  <c r="CO15" s="31"/>
      <c r="CP15" s="31"/>
      <c r="CQ15" s="31"/>
      <c r="CR15" s="31"/>
      <c r="CS15" s="31"/>
      <c r="CT15" s="31"/>
      <c r="CU15" s="31"/>
      <c r="CV15" s="31"/>
      <c r="CW15" s="31"/>
      <c r="CX15" s="31"/>
      <c r="CY15" s="31"/>
      <c r="CZ15" s="31"/>
      <c r="DA15" s="31"/>
      <c r="DB15" s="31"/>
      <c r="DC15" s="31"/>
      <c r="DD15" s="31"/>
      <c r="DE15" s="31"/>
      <c r="DF15" s="31"/>
      <c r="DG15" s="31"/>
      <c r="DH15" s="31"/>
      <c r="DI15" s="31"/>
      <c r="DJ15" s="31"/>
      <c r="DK15" s="31"/>
      <c r="DL15" s="31"/>
      <c r="DM15" s="31"/>
      <c r="DN15" s="31"/>
      <c r="DO15" s="31"/>
      <c r="DP15" s="31"/>
      <c r="DQ15" s="31"/>
      <c r="DR15" s="31"/>
      <c r="DS15" s="31"/>
      <c r="DT15" s="31"/>
      <c r="DU15" s="31"/>
      <c r="DV15" s="31"/>
      <c r="DW15" s="31"/>
      <c r="DX15" s="31"/>
      <c r="DY15" s="31"/>
      <c r="DZ15" s="31"/>
      <c r="EA15" s="31"/>
      <c r="EB15" s="31"/>
      <c r="EC15" s="31"/>
      <c r="ED15" s="31"/>
      <c r="EE15" s="31"/>
      <c r="EF15" s="31"/>
      <c r="EG15" s="31"/>
      <c r="EH15" s="31"/>
      <c r="EI15" s="31"/>
      <c r="EJ15" s="31"/>
      <c r="EK15" s="31"/>
      <c r="EL15" s="31"/>
      <c r="EM15" s="31"/>
      <c r="EN15" s="31"/>
      <c r="EO15" s="31"/>
      <c r="EP15" s="31"/>
      <c r="EQ15" s="31"/>
      <c r="ER15" s="31"/>
      <c r="ES15" s="31"/>
      <c r="ET15" s="31"/>
      <c r="EU15" s="31"/>
      <c r="EV15" s="31"/>
      <c r="EW15" s="31"/>
      <c r="EX15" s="31"/>
      <c r="EY15" s="31"/>
      <c r="EZ15" s="31"/>
      <c r="FA15" s="31"/>
      <c r="FB15" s="31"/>
      <c r="FC15" s="31"/>
      <c r="FD15" s="31"/>
      <c r="FE15" s="31"/>
      <c r="FF15" s="31"/>
      <c r="FG15" s="31"/>
      <c r="FH15" s="31"/>
      <c r="FI15" s="31"/>
      <c r="FJ15" s="31"/>
      <c r="FK15" s="31"/>
      <c r="FL15" s="31"/>
      <c r="FM15" s="31"/>
      <c r="FN15" s="31"/>
      <c r="FO15" s="31"/>
      <c r="FP15" s="31"/>
      <c r="FQ15" s="31"/>
      <c r="FR15" s="31"/>
      <c r="FS15" s="31"/>
      <c r="FT15" s="31"/>
      <c r="FU15" s="31"/>
      <c r="FV15" s="31"/>
      <c r="FW15" s="31"/>
      <c r="FX15" s="31"/>
      <c r="FY15" s="31"/>
      <c r="FZ15" s="31"/>
      <c r="GA15" s="31"/>
      <c r="GB15" s="31"/>
      <c r="GC15" s="31"/>
      <c r="GD15" s="31"/>
      <c r="GE15" s="31"/>
      <c r="GF15" s="31"/>
      <c r="GG15" s="31"/>
      <c r="GH15" s="31"/>
      <c r="GI15" s="31"/>
      <c r="GJ15" s="31"/>
      <c r="GK15" s="31"/>
      <c r="GL15" s="31"/>
      <c r="GM15" s="31"/>
      <c r="GN15" s="31"/>
      <c r="GO15" s="31"/>
      <c r="GP15" s="31"/>
      <c r="GQ15" s="31"/>
      <c r="GR15" s="31"/>
      <c r="GS15" s="31"/>
      <c r="GT15" s="31"/>
      <c r="GU15" s="31"/>
      <c r="GV15" s="31"/>
      <c r="GW15" s="31"/>
      <c r="GX15" s="31"/>
      <c r="GY15" s="31"/>
      <c r="GZ15" s="31"/>
      <c r="HA15" s="31"/>
      <c r="HB15" s="31"/>
      <c r="HC15" s="31"/>
      <c r="HD15" s="31"/>
      <c r="HE15" s="31"/>
      <c r="HF15" s="31"/>
      <c r="HG15" s="31"/>
      <c r="HH15" s="31"/>
      <c r="HI15" s="31"/>
      <c r="HJ15" s="31"/>
      <c r="HK15" s="31"/>
      <c r="HL15" s="31"/>
      <c r="HM15" s="31"/>
      <c r="HN15" s="31"/>
      <c r="HO15" s="31"/>
      <c r="HP15" s="31"/>
      <c r="HQ15" s="31"/>
      <c r="HR15" s="31"/>
      <c r="HS15" s="31"/>
      <c r="HT15" s="31"/>
      <c r="HU15" s="31"/>
      <c r="HV15" s="31"/>
      <c r="HW15" s="31"/>
      <c r="HX15" s="31"/>
      <c r="HY15" s="31"/>
      <c r="HZ15" s="31"/>
      <c r="IA15" s="31"/>
      <c r="IB15" s="31"/>
      <c r="IC15" s="31"/>
      <c r="ID15" s="31"/>
      <c r="IE15" s="31"/>
      <c r="IF15" s="31"/>
      <c r="IG15" s="31"/>
      <c r="IH15" s="31"/>
      <c r="II15" s="31"/>
      <c r="IJ15" s="31"/>
      <c r="IK15" s="31"/>
      <c r="IL15" s="31"/>
      <c r="IM15" s="31"/>
      <c r="IN15" s="31"/>
      <c r="IO15" s="31"/>
      <c r="IP15" s="31"/>
      <c r="IQ15" s="31"/>
      <c r="IR15" s="31"/>
      <c r="IS15" s="31"/>
      <c r="IT15" s="31"/>
      <c r="IU15" s="31"/>
      <c r="IV15" s="31"/>
    </row>
    <row r="16" spans="1:256" s="62" customFormat="1" ht="3" customHeight="1" thickBot="1">
      <c r="A16" s="31"/>
      <c r="B16" s="31"/>
      <c r="C16" s="64"/>
      <c r="D16" s="64"/>
      <c r="E16" s="64"/>
      <c r="F16" s="64"/>
      <c r="G16" s="64"/>
      <c r="H16" s="64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  <c r="CO16" s="31"/>
      <c r="CP16" s="31"/>
      <c r="CQ16" s="31"/>
      <c r="CR16" s="31"/>
      <c r="CS16" s="31"/>
      <c r="CT16" s="31"/>
      <c r="CU16" s="31"/>
      <c r="CV16" s="31"/>
      <c r="CW16" s="31"/>
      <c r="CX16" s="31"/>
      <c r="CY16" s="31"/>
      <c r="CZ16" s="31"/>
      <c r="DA16" s="31"/>
      <c r="DB16" s="31"/>
      <c r="DC16" s="31"/>
      <c r="DD16" s="31"/>
      <c r="DE16" s="31"/>
      <c r="DF16" s="31"/>
      <c r="DG16" s="31"/>
      <c r="DH16" s="31"/>
      <c r="DI16" s="31"/>
      <c r="DJ16" s="31"/>
      <c r="DK16" s="31"/>
      <c r="DL16" s="31"/>
      <c r="DM16" s="31"/>
      <c r="DN16" s="31"/>
      <c r="DO16" s="31"/>
      <c r="DP16" s="31"/>
      <c r="DQ16" s="31"/>
      <c r="DR16" s="31"/>
      <c r="DS16" s="31"/>
      <c r="DT16" s="31"/>
      <c r="DU16" s="31"/>
      <c r="DV16" s="31"/>
      <c r="DW16" s="31"/>
      <c r="DX16" s="31"/>
      <c r="DY16" s="31"/>
      <c r="DZ16" s="31"/>
      <c r="EA16" s="31"/>
      <c r="EB16" s="31"/>
      <c r="EC16" s="31"/>
      <c r="ED16" s="31"/>
      <c r="EE16" s="31"/>
      <c r="EF16" s="31"/>
      <c r="EG16" s="31"/>
      <c r="EH16" s="31"/>
      <c r="EI16" s="31"/>
      <c r="EJ16" s="31"/>
      <c r="EK16" s="31"/>
      <c r="EL16" s="31"/>
      <c r="EM16" s="31"/>
      <c r="EN16" s="31"/>
      <c r="EO16" s="31"/>
      <c r="EP16" s="31"/>
      <c r="EQ16" s="31"/>
      <c r="ER16" s="31"/>
      <c r="ES16" s="31"/>
      <c r="ET16" s="31"/>
      <c r="EU16" s="31"/>
      <c r="EV16" s="31"/>
      <c r="EW16" s="31"/>
      <c r="EX16" s="31"/>
      <c r="EY16" s="31"/>
      <c r="EZ16" s="31"/>
      <c r="FA16" s="31"/>
      <c r="FB16" s="31"/>
      <c r="FC16" s="31"/>
      <c r="FD16" s="31"/>
      <c r="FE16" s="31"/>
      <c r="FF16" s="31"/>
      <c r="FG16" s="31"/>
      <c r="FH16" s="31"/>
      <c r="FI16" s="31"/>
      <c r="FJ16" s="31"/>
      <c r="FK16" s="31"/>
      <c r="FL16" s="31"/>
      <c r="FM16" s="31"/>
      <c r="FN16" s="31"/>
      <c r="FO16" s="31"/>
      <c r="FP16" s="31"/>
      <c r="FQ16" s="31"/>
      <c r="FR16" s="31"/>
      <c r="FS16" s="31"/>
      <c r="FT16" s="31"/>
      <c r="FU16" s="31"/>
      <c r="FV16" s="31"/>
      <c r="FW16" s="31"/>
      <c r="FX16" s="31"/>
      <c r="FY16" s="31"/>
      <c r="FZ16" s="31"/>
      <c r="GA16" s="31"/>
      <c r="GB16" s="31"/>
      <c r="GC16" s="31"/>
      <c r="GD16" s="31"/>
      <c r="GE16" s="31"/>
      <c r="GF16" s="31"/>
      <c r="GG16" s="31"/>
      <c r="GH16" s="31"/>
      <c r="GI16" s="31"/>
      <c r="GJ16" s="31"/>
      <c r="GK16" s="31"/>
      <c r="GL16" s="31"/>
      <c r="GM16" s="31"/>
      <c r="GN16" s="31"/>
      <c r="GO16" s="31"/>
      <c r="GP16" s="31"/>
      <c r="GQ16" s="31"/>
      <c r="GR16" s="31"/>
      <c r="GS16" s="31"/>
      <c r="GT16" s="31"/>
      <c r="GU16" s="31"/>
      <c r="GV16" s="31"/>
      <c r="GW16" s="31"/>
      <c r="GX16" s="31"/>
      <c r="GY16" s="31"/>
      <c r="GZ16" s="31"/>
      <c r="HA16" s="31"/>
      <c r="HB16" s="31"/>
      <c r="HC16" s="31"/>
      <c r="HD16" s="31"/>
      <c r="HE16" s="31"/>
      <c r="HF16" s="31"/>
      <c r="HG16" s="31"/>
      <c r="HH16" s="31"/>
      <c r="HI16" s="31"/>
      <c r="HJ16" s="31"/>
      <c r="HK16" s="31"/>
      <c r="HL16" s="31"/>
      <c r="HM16" s="31"/>
      <c r="HN16" s="31"/>
      <c r="HO16" s="31"/>
      <c r="HP16" s="31"/>
      <c r="HQ16" s="31"/>
      <c r="HR16" s="31"/>
      <c r="HS16" s="31"/>
      <c r="HT16" s="31"/>
      <c r="HU16" s="31"/>
      <c r="HV16" s="31"/>
      <c r="HW16" s="31"/>
      <c r="HX16" s="31"/>
      <c r="HY16" s="31"/>
      <c r="HZ16" s="31"/>
      <c r="IA16" s="31"/>
      <c r="IB16" s="31"/>
      <c r="IC16" s="31"/>
      <c r="ID16" s="31"/>
      <c r="IE16" s="31"/>
      <c r="IF16" s="31"/>
      <c r="IG16" s="31"/>
      <c r="IH16" s="31"/>
      <c r="II16" s="31"/>
      <c r="IJ16" s="31"/>
      <c r="IK16" s="31"/>
      <c r="IL16" s="31"/>
      <c r="IM16" s="31"/>
      <c r="IN16" s="31"/>
      <c r="IO16" s="31"/>
      <c r="IP16" s="31"/>
      <c r="IQ16" s="31"/>
      <c r="IR16" s="31"/>
      <c r="IS16" s="31"/>
      <c r="IT16" s="31"/>
      <c r="IU16" s="31"/>
      <c r="IV16" s="31"/>
    </row>
    <row r="17" spans="1:256" s="62" customFormat="1" ht="15" customHeight="1" thickBot="1">
      <c r="A17" s="32"/>
      <c r="B17" s="32"/>
      <c r="C17" s="87" t="s">
        <v>145</v>
      </c>
      <c r="D17" s="88">
        <f>+D2</f>
        <v>2007</v>
      </c>
      <c r="E17" s="88">
        <f>+E2</f>
        <v>2008</v>
      </c>
      <c r="F17" s="88">
        <f>+F2</f>
        <v>2009</v>
      </c>
      <c r="G17" s="88">
        <f>+G2</f>
        <v>2010</v>
      </c>
      <c r="H17" s="89">
        <f>+H2</f>
        <v>2011</v>
      </c>
      <c r="I17" s="33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2"/>
      <c r="BZ17" s="32"/>
      <c r="CA17" s="32"/>
      <c r="CB17" s="32"/>
      <c r="CC17" s="32"/>
      <c r="CD17" s="32"/>
      <c r="CE17" s="32"/>
      <c r="CF17" s="32"/>
      <c r="CG17" s="32"/>
      <c r="CH17" s="32"/>
      <c r="CI17" s="32"/>
      <c r="CJ17" s="32"/>
      <c r="CK17" s="32"/>
      <c r="CL17" s="32"/>
      <c r="CM17" s="32"/>
      <c r="CN17" s="32"/>
      <c r="CO17" s="32"/>
      <c r="CP17" s="32"/>
      <c r="CQ17" s="32"/>
      <c r="CR17" s="32"/>
      <c r="CS17" s="32"/>
      <c r="CT17" s="32"/>
      <c r="CU17" s="32"/>
      <c r="CV17" s="32"/>
      <c r="CW17" s="32"/>
      <c r="CX17" s="32"/>
      <c r="CY17" s="32"/>
      <c r="CZ17" s="32"/>
      <c r="DA17" s="32"/>
      <c r="DB17" s="32"/>
      <c r="DC17" s="32"/>
      <c r="DD17" s="32"/>
      <c r="DE17" s="32"/>
      <c r="DF17" s="32"/>
      <c r="DG17" s="32"/>
      <c r="DH17" s="32"/>
      <c r="DI17" s="32"/>
      <c r="DJ17" s="32"/>
      <c r="DK17" s="32"/>
      <c r="DL17" s="32"/>
      <c r="DM17" s="32"/>
      <c r="DN17" s="32"/>
      <c r="DO17" s="32"/>
      <c r="DP17" s="32"/>
      <c r="DQ17" s="32"/>
      <c r="DR17" s="32"/>
      <c r="DS17" s="32"/>
      <c r="DT17" s="32"/>
      <c r="DU17" s="32"/>
      <c r="DV17" s="32"/>
      <c r="DW17" s="32"/>
      <c r="DX17" s="32"/>
      <c r="DY17" s="32"/>
      <c r="DZ17" s="32"/>
      <c r="EA17" s="32"/>
      <c r="EB17" s="32"/>
      <c r="EC17" s="32"/>
      <c r="ED17" s="32"/>
      <c r="EE17" s="32"/>
      <c r="EF17" s="32"/>
      <c r="EG17" s="32"/>
      <c r="EH17" s="32"/>
      <c r="EI17" s="32"/>
      <c r="EJ17" s="32"/>
      <c r="EK17" s="32"/>
      <c r="EL17" s="32"/>
      <c r="EM17" s="32"/>
      <c r="EN17" s="32"/>
      <c r="EO17" s="32"/>
      <c r="EP17" s="32"/>
      <c r="EQ17" s="32"/>
      <c r="ER17" s="32"/>
      <c r="ES17" s="32"/>
      <c r="ET17" s="32"/>
      <c r="EU17" s="32"/>
      <c r="EV17" s="32"/>
      <c r="EW17" s="32"/>
      <c r="EX17" s="32"/>
      <c r="EY17" s="32"/>
      <c r="EZ17" s="32"/>
      <c r="FA17" s="32"/>
      <c r="FB17" s="32"/>
      <c r="FC17" s="32"/>
      <c r="FD17" s="32"/>
      <c r="FE17" s="32"/>
      <c r="FF17" s="32"/>
      <c r="FG17" s="32"/>
      <c r="FH17" s="32"/>
      <c r="FI17" s="32"/>
      <c r="FJ17" s="32"/>
      <c r="FK17" s="32"/>
      <c r="FL17" s="32"/>
      <c r="FM17" s="32"/>
      <c r="FN17" s="32"/>
      <c r="FO17" s="32"/>
      <c r="FP17" s="32"/>
      <c r="FQ17" s="32"/>
      <c r="FR17" s="32"/>
      <c r="FS17" s="32"/>
      <c r="FT17" s="32"/>
      <c r="FU17" s="32"/>
      <c r="FV17" s="32"/>
      <c r="FW17" s="32"/>
      <c r="FX17" s="32"/>
      <c r="FY17" s="32"/>
      <c r="FZ17" s="32"/>
      <c r="GA17" s="32"/>
      <c r="GB17" s="32"/>
      <c r="GC17" s="32"/>
      <c r="GD17" s="32"/>
      <c r="GE17" s="32"/>
      <c r="GF17" s="32"/>
      <c r="GG17" s="32"/>
      <c r="GH17" s="32"/>
      <c r="GI17" s="32"/>
      <c r="GJ17" s="32"/>
      <c r="GK17" s="32"/>
      <c r="GL17" s="32"/>
      <c r="GM17" s="32"/>
      <c r="GN17" s="32"/>
      <c r="GO17" s="32"/>
      <c r="GP17" s="32"/>
      <c r="GQ17" s="32"/>
      <c r="GR17" s="32"/>
      <c r="GS17" s="32"/>
      <c r="GT17" s="32"/>
      <c r="GU17" s="32"/>
      <c r="GV17" s="32"/>
      <c r="GW17" s="32"/>
      <c r="GX17" s="32"/>
      <c r="GY17" s="32"/>
      <c r="GZ17" s="32"/>
      <c r="HA17" s="32"/>
      <c r="HB17" s="32"/>
      <c r="HC17" s="32"/>
      <c r="HD17" s="32"/>
      <c r="HE17" s="32"/>
      <c r="HF17" s="32"/>
      <c r="HG17" s="32"/>
      <c r="HH17" s="32"/>
      <c r="HI17" s="32"/>
      <c r="HJ17" s="32"/>
      <c r="HK17" s="32"/>
      <c r="HL17" s="32"/>
      <c r="HM17" s="32"/>
      <c r="HN17" s="32"/>
      <c r="HO17" s="32"/>
      <c r="HP17" s="32"/>
      <c r="HQ17" s="32"/>
      <c r="HR17" s="32"/>
      <c r="HS17" s="32"/>
      <c r="HT17" s="32"/>
      <c r="HU17" s="32"/>
      <c r="HV17" s="32"/>
      <c r="HW17" s="32"/>
      <c r="HX17" s="32"/>
      <c r="HY17" s="32"/>
      <c r="HZ17" s="32"/>
      <c r="IA17" s="32"/>
      <c r="IB17" s="32"/>
      <c r="IC17" s="32"/>
      <c r="ID17" s="32"/>
      <c r="IE17" s="32"/>
      <c r="IF17" s="32"/>
      <c r="IG17" s="32"/>
      <c r="IH17" s="32"/>
      <c r="II17" s="32"/>
      <c r="IJ17" s="32"/>
      <c r="IK17" s="32"/>
      <c r="IL17" s="32"/>
      <c r="IM17" s="32"/>
      <c r="IN17" s="32"/>
      <c r="IO17" s="32"/>
      <c r="IP17" s="32"/>
      <c r="IQ17" s="32"/>
      <c r="IR17" s="32"/>
      <c r="IS17" s="32"/>
      <c r="IT17" s="32"/>
      <c r="IU17" s="32"/>
      <c r="IV17" s="32"/>
    </row>
    <row r="18" spans="1:256" s="62" customFormat="1" ht="15" customHeight="1">
      <c r="A18" s="31" t="s">
        <v>2</v>
      </c>
      <c r="B18" s="31" t="s">
        <v>146</v>
      </c>
      <c r="C18" s="90" t="s">
        <v>147</v>
      </c>
      <c r="D18" s="23">
        <f>SUM(BilanciCEE!G36:G40)</f>
        <v>0</v>
      </c>
      <c r="E18" s="23">
        <f>SUM(BilanciCEE!H36:H40)</f>
        <v>0</v>
      </c>
      <c r="F18" s="23">
        <f>SUM(BilanciCEE!I36:I40)</f>
        <v>0</v>
      </c>
      <c r="G18" s="23">
        <f>SUM(BilanciCEE!J36:J40)</f>
        <v>0</v>
      </c>
      <c r="H18" s="91">
        <f>SUM(BilanciCEE!K36:K40)</f>
        <v>0</v>
      </c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  <c r="CO18" s="31"/>
      <c r="CP18" s="31"/>
      <c r="CQ18" s="31"/>
      <c r="CR18" s="31"/>
      <c r="CS18" s="31"/>
      <c r="CT18" s="31"/>
      <c r="CU18" s="31"/>
      <c r="CV18" s="31"/>
      <c r="CW18" s="31"/>
      <c r="CX18" s="31"/>
      <c r="CY18" s="31"/>
      <c r="CZ18" s="31"/>
      <c r="DA18" s="31"/>
      <c r="DB18" s="31"/>
      <c r="DC18" s="31"/>
      <c r="DD18" s="31"/>
      <c r="DE18" s="31"/>
      <c r="DF18" s="31"/>
      <c r="DG18" s="31"/>
      <c r="DH18" s="31"/>
      <c r="DI18" s="31"/>
      <c r="DJ18" s="31"/>
      <c r="DK18" s="31"/>
      <c r="DL18" s="31"/>
      <c r="DM18" s="31"/>
      <c r="DN18" s="31"/>
      <c r="DO18" s="31"/>
      <c r="DP18" s="31"/>
      <c r="DQ18" s="31"/>
      <c r="DR18" s="31"/>
      <c r="DS18" s="31"/>
      <c r="DT18" s="31"/>
      <c r="DU18" s="31"/>
      <c r="DV18" s="31"/>
      <c r="DW18" s="31"/>
      <c r="DX18" s="31"/>
      <c r="DY18" s="31"/>
      <c r="DZ18" s="31"/>
      <c r="EA18" s="31"/>
      <c r="EB18" s="31"/>
      <c r="EC18" s="31"/>
      <c r="ED18" s="31"/>
      <c r="EE18" s="31"/>
      <c r="EF18" s="31"/>
      <c r="EG18" s="31"/>
      <c r="EH18" s="31"/>
      <c r="EI18" s="31"/>
      <c r="EJ18" s="31"/>
      <c r="EK18" s="31"/>
      <c r="EL18" s="31"/>
      <c r="EM18" s="31"/>
      <c r="EN18" s="31"/>
      <c r="EO18" s="31"/>
      <c r="EP18" s="31"/>
      <c r="EQ18" s="31"/>
      <c r="ER18" s="31"/>
      <c r="ES18" s="31"/>
      <c r="ET18" s="31"/>
      <c r="EU18" s="31"/>
      <c r="EV18" s="31"/>
      <c r="EW18" s="31"/>
      <c r="EX18" s="31"/>
      <c r="EY18" s="31"/>
      <c r="EZ18" s="31"/>
      <c r="FA18" s="31"/>
      <c r="FB18" s="31"/>
      <c r="FC18" s="31"/>
      <c r="FD18" s="31"/>
      <c r="FE18" s="31"/>
      <c r="FF18" s="31"/>
      <c r="FG18" s="31"/>
      <c r="FH18" s="31"/>
      <c r="FI18" s="31"/>
      <c r="FJ18" s="31"/>
      <c r="FK18" s="31"/>
      <c r="FL18" s="31"/>
      <c r="FM18" s="31"/>
      <c r="FN18" s="31"/>
      <c r="FO18" s="31"/>
      <c r="FP18" s="31"/>
      <c r="FQ18" s="31"/>
      <c r="FR18" s="31"/>
      <c r="FS18" s="31"/>
      <c r="FT18" s="31"/>
      <c r="FU18" s="31"/>
      <c r="FV18" s="31"/>
      <c r="FW18" s="31"/>
      <c r="FX18" s="31"/>
      <c r="FY18" s="31"/>
      <c r="FZ18" s="31"/>
      <c r="GA18" s="31"/>
      <c r="GB18" s="31"/>
      <c r="GC18" s="31"/>
      <c r="GD18" s="31"/>
      <c r="GE18" s="31"/>
      <c r="GF18" s="31"/>
      <c r="GG18" s="31"/>
      <c r="GH18" s="31"/>
      <c r="GI18" s="31"/>
      <c r="GJ18" s="31"/>
      <c r="GK18" s="31"/>
      <c r="GL18" s="31"/>
      <c r="GM18" s="31"/>
      <c r="GN18" s="31"/>
      <c r="GO18" s="31"/>
      <c r="GP18" s="31"/>
      <c r="GQ18" s="31"/>
      <c r="GR18" s="31"/>
      <c r="GS18" s="31"/>
      <c r="GT18" s="31"/>
      <c r="GU18" s="31"/>
      <c r="GV18" s="31"/>
      <c r="GW18" s="31"/>
      <c r="GX18" s="31"/>
      <c r="GY18" s="31"/>
      <c r="GZ18" s="31"/>
      <c r="HA18" s="31"/>
      <c r="HB18" s="31"/>
      <c r="HC18" s="31"/>
      <c r="HD18" s="31"/>
      <c r="HE18" s="31"/>
      <c r="HF18" s="31"/>
      <c r="HG18" s="31"/>
      <c r="HH18" s="31"/>
      <c r="HI18" s="31"/>
      <c r="HJ18" s="31"/>
      <c r="HK18" s="31"/>
      <c r="HL18" s="31"/>
      <c r="HM18" s="31"/>
      <c r="HN18" s="31"/>
      <c r="HO18" s="31"/>
      <c r="HP18" s="31"/>
      <c r="HQ18" s="31"/>
      <c r="HR18" s="31"/>
      <c r="HS18" s="31"/>
      <c r="HT18" s="31"/>
      <c r="HU18" s="31"/>
      <c r="HV18" s="31"/>
      <c r="HW18" s="31"/>
      <c r="HX18" s="31"/>
      <c r="HY18" s="31"/>
      <c r="HZ18" s="31"/>
      <c r="IA18" s="31"/>
      <c r="IB18" s="31"/>
      <c r="IC18" s="31"/>
      <c r="ID18" s="31"/>
      <c r="IE18" s="31"/>
      <c r="IF18" s="31"/>
      <c r="IG18" s="31"/>
      <c r="IH18" s="31"/>
      <c r="II18" s="31"/>
      <c r="IJ18" s="31"/>
      <c r="IK18" s="31"/>
      <c r="IL18" s="31"/>
      <c r="IM18" s="31"/>
      <c r="IN18" s="31"/>
      <c r="IO18" s="31"/>
      <c r="IP18" s="31"/>
      <c r="IQ18" s="31"/>
      <c r="IR18" s="31"/>
      <c r="IS18" s="31"/>
      <c r="IT18" s="31"/>
      <c r="IU18" s="31"/>
      <c r="IV18" s="31"/>
    </row>
    <row r="19" spans="1:256" s="62" customFormat="1" ht="15" customHeight="1">
      <c r="A19" s="31" t="s">
        <v>148</v>
      </c>
      <c r="B19" s="31" t="s">
        <v>149</v>
      </c>
      <c r="C19" s="92" t="s">
        <v>150</v>
      </c>
      <c r="D19" s="49">
        <f>+BilanciCEE!G41+BilanciCEE!G42+BilanciCEE!G43+BilanciCEE!G53+BilanciCEE!G56</f>
        <v>0</v>
      </c>
      <c r="E19" s="49">
        <f>+BilanciCEE!H41+BilanciCEE!H42+BilanciCEE!H43+BilanciCEE!H53+BilanciCEE!H56</f>
        <v>0</v>
      </c>
      <c r="F19" s="49">
        <f>+BilanciCEE!I41+BilanciCEE!I42+BilanciCEE!I43+BilanciCEE!I53+BilanciCEE!I56</f>
        <v>0</v>
      </c>
      <c r="G19" s="49">
        <f>+BilanciCEE!J41+BilanciCEE!J42+BilanciCEE!J43+BilanciCEE!J53+BilanciCEE!J56</f>
        <v>0</v>
      </c>
      <c r="H19" s="93">
        <f>+BilanciCEE!K41+BilanciCEE!K42+BilanciCEE!K43+BilanciCEE!K53+BilanciCEE!K56</f>
        <v>0</v>
      </c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  <c r="CO19" s="31"/>
      <c r="CP19" s="31"/>
      <c r="CQ19" s="31"/>
      <c r="CR19" s="31"/>
      <c r="CS19" s="31"/>
      <c r="CT19" s="31"/>
      <c r="CU19" s="31"/>
      <c r="CV19" s="31"/>
      <c r="CW19" s="31"/>
      <c r="CX19" s="31"/>
      <c r="CY19" s="31"/>
      <c r="CZ19" s="31"/>
      <c r="DA19" s="31"/>
      <c r="DB19" s="31"/>
      <c r="DC19" s="31"/>
      <c r="DD19" s="31"/>
      <c r="DE19" s="31"/>
      <c r="DF19" s="31"/>
      <c r="DG19" s="31"/>
      <c r="DH19" s="31"/>
      <c r="DI19" s="31"/>
      <c r="DJ19" s="31"/>
      <c r="DK19" s="31"/>
      <c r="DL19" s="31"/>
      <c r="DM19" s="31"/>
      <c r="DN19" s="31"/>
      <c r="DO19" s="31"/>
      <c r="DP19" s="31"/>
      <c r="DQ19" s="31"/>
      <c r="DR19" s="31"/>
      <c r="DS19" s="31"/>
      <c r="DT19" s="31"/>
      <c r="DU19" s="31"/>
      <c r="DV19" s="31"/>
      <c r="DW19" s="31"/>
      <c r="DX19" s="31"/>
      <c r="DY19" s="31"/>
      <c r="DZ19" s="31"/>
      <c r="EA19" s="31"/>
      <c r="EB19" s="31"/>
      <c r="EC19" s="31"/>
      <c r="ED19" s="31"/>
      <c r="EE19" s="31"/>
      <c r="EF19" s="31"/>
      <c r="EG19" s="31"/>
      <c r="EH19" s="31"/>
      <c r="EI19" s="31"/>
      <c r="EJ19" s="31"/>
      <c r="EK19" s="31"/>
      <c r="EL19" s="31"/>
      <c r="EM19" s="31"/>
      <c r="EN19" s="31"/>
      <c r="EO19" s="31"/>
      <c r="EP19" s="31"/>
      <c r="EQ19" s="31"/>
      <c r="ER19" s="31"/>
      <c r="ES19" s="31"/>
      <c r="ET19" s="31"/>
      <c r="EU19" s="31"/>
      <c r="EV19" s="31"/>
      <c r="EW19" s="31"/>
      <c r="EX19" s="31"/>
      <c r="EY19" s="31"/>
      <c r="EZ19" s="31"/>
      <c r="FA19" s="31"/>
      <c r="FB19" s="31"/>
      <c r="FC19" s="31"/>
      <c r="FD19" s="31"/>
      <c r="FE19" s="31"/>
      <c r="FF19" s="31"/>
      <c r="FG19" s="31"/>
      <c r="FH19" s="31"/>
      <c r="FI19" s="31"/>
      <c r="FJ19" s="31"/>
      <c r="FK19" s="31"/>
      <c r="FL19" s="31"/>
      <c r="FM19" s="31"/>
      <c r="FN19" s="31"/>
      <c r="FO19" s="31"/>
      <c r="FP19" s="31"/>
      <c r="FQ19" s="31"/>
      <c r="FR19" s="31"/>
      <c r="FS19" s="31"/>
      <c r="FT19" s="31"/>
      <c r="FU19" s="31"/>
      <c r="FV19" s="31"/>
      <c r="FW19" s="31"/>
      <c r="FX19" s="31"/>
      <c r="FY19" s="31"/>
      <c r="FZ19" s="31"/>
      <c r="GA19" s="31"/>
      <c r="GB19" s="31"/>
      <c r="GC19" s="31"/>
      <c r="GD19" s="31"/>
      <c r="GE19" s="31"/>
      <c r="GF19" s="31"/>
      <c r="GG19" s="31"/>
      <c r="GH19" s="31"/>
      <c r="GI19" s="31"/>
      <c r="GJ19" s="31"/>
      <c r="GK19" s="31"/>
      <c r="GL19" s="31"/>
      <c r="GM19" s="31"/>
      <c r="GN19" s="31"/>
      <c r="GO19" s="31"/>
      <c r="GP19" s="31"/>
      <c r="GQ19" s="31"/>
      <c r="GR19" s="31"/>
      <c r="GS19" s="31"/>
      <c r="GT19" s="31"/>
      <c r="GU19" s="31"/>
      <c r="GV19" s="31"/>
      <c r="GW19" s="31"/>
      <c r="GX19" s="31"/>
      <c r="GY19" s="31"/>
      <c r="GZ19" s="31"/>
      <c r="HA19" s="31"/>
      <c r="HB19" s="31"/>
      <c r="HC19" s="31"/>
      <c r="HD19" s="31"/>
      <c r="HE19" s="31"/>
      <c r="HF19" s="31"/>
      <c r="HG19" s="31"/>
      <c r="HH19" s="31"/>
      <c r="HI19" s="31"/>
      <c r="HJ19" s="31"/>
      <c r="HK19" s="31"/>
      <c r="HL19" s="31"/>
      <c r="HM19" s="31"/>
      <c r="HN19" s="31"/>
      <c r="HO19" s="31"/>
      <c r="HP19" s="31"/>
      <c r="HQ19" s="31"/>
      <c r="HR19" s="31"/>
      <c r="HS19" s="31"/>
      <c r="HT19" s="31"/>
      <c r="HU19" s="31"/>
      <c r="HV19" s="31"/>
      <c r="HW19" s="31"/>
      <c r="HX19" s="31"/>
      <c r="HY19" s="31"/>
      <c r="HZ19" s="31"/>
      <c r="IA19" s="31"/>
      <c r="IB19" s="31"/>
      <c r="IC19" s="31"/>
      <c r="ID19" s="31"/>
      <c r="IE19" s="31"/>
      <c r="IF19" s="31"/>
      <c r="IG19" s="31"/>
      <c r="IH19" s="31"/>
      <c r="II19" s="31"/>
      <c r="IJ19" s="31"/>
      <c r="IK19" s="31"/>
      <c r="IL19" s="31"/>
      <c r="IM19" s="31"/>
      <c r="IN19" s="31"/>
      <c r="IO19" s="31"/>
      <c r="IP19" s="31"/>
      <c r="IQ19" s="31"/>
      <c r="IR19" s="31"/>
      <c r="IS19" s="31"/>
      <c r="IT19" s="31"/>
      <c r="IU19" s="31"/>
      <c r="IV19" s="31"/>
    </row>
    <row r="20" spans="1:256" s="62" customFormat="1" ht="15" customHeight="1">
      <c r="A20" s="31" t="s">
        <v>151</v>
      </c>
      <c r="B20" s="31" t="s">
        <v>152</v>
      </c>
      <c r="C20" s="90" t="s">
        <v>153</v>
      </c>
      <c r="D20" s="34">
        <f>+D18-D19</f>
        <v>0</v>
      </c>
      <c r="E20" s="34">
        <f>+E18-E19</f>
        <v>0</v>
      </c>
      <c r="F20" s="34">
        <f>+F18-F19</f>
        <v>0</v>
      </c>
      <c r="G20" s="34">
        <f>+G18-G19</f>
        <v>0</v>
      </c>
      <c r="H20" s="94">
        <f>+H18-H19</f>
        <v>0</v>
      </c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31"/>
      <c r="CN20" s="31"/>
      <c r="CO20" s="31"/>
      <c r="CP20" s="31"/>
      <c r="CQ20" s="31"/>
      <c r="CR20" s="31"/>
      <c r="CS20" s="31"/>
      <c r="CT20" s="31"/>
      <c r="CU20" s="31"/>
      <c r="CV20" s="31"/>
      <c r="CW20" s="31"/>
      <c r="CX20" s="31"/>
      <c r="CY20" s="31"/>
      <c r="CZ20" s="31"/>
      <c r="DA20" s="31"/>
      <c r="DB20" s="31"/>
      <c r="DC20" s="31"/>
      <c r="DD20" s="31"/>
      <c r="DE20" s="31"/>
      <c r="DF20" s="31"/>
      <c r="DG20" s="31"/>
      <c r="DH20" s="31"/>
      <c r="DI20" s="31"/>
      <c r="DJ20" s="31"/>
      <c r="DK20" s="31"/>
      <c r="DL20" s="31"/>
      <c r="DM20" s="31"/>
      <c r="DN20" s="31"/>
      <c r="DO20" s="31"/>
      <c r="DP20" s="31"/>
      <c r="DQ20" s="31"/>
      <c r="DR20" s="31"/>
      <c r="DS20" s="31"/>
      <c r="DT20" s="31"/>
      <c r="DU20" s="31"/>
      <c r="DV20" s="31"/>
      <c r="DW20" s="31"/>
      <c r="DX20" s="31"/>
      <c r="DY20" s="31"/>
      <c r="DZ20" s="31"/>
      <c r="EA20" s="31"/>
      <c r="EB20" s="31"/>
      <c r="EC20" s="31"/>
      <c r="ED20" s="31"/>
      <c r="EE20" s="31"/>
      <c r="EF20" s="31"/>
      <c r="EG20" s="31"/>
      <c r="EH20" s="31"/>
      <c r="EI20" s="31"/>
      <c r="EJ20" s="31"/>
      <c r="EK20" s="31"/>
      <c r="EL20" s="31"/>
      <c r="EM20" s="31"/>
      <c r="EN20" s="31"/>
      <c r="EO20" s="31"/>
      <c r="EP20" s="31"/>
      <c r="EQ20" s="31"/>
      <c r="ER20" s="31"/>
      <c r="ES20" s="31"/>
      <c r="ET20" s="31"/>
      <c r="EU20" s="31"/>
      <c r="EV20" s="31"/>
      <c r="EW20" s="31"/>
      <c r="EX20" s="31"/>
      <c r="EY20" s="31"/>
      <c r="EZ20" s="31"/>
      <c r="FA20" s="31"/>
      <c r="FB20" s="31"/>
      <c r="FC20" s="31"/>
      <c r="FD20" s="31"/>
      <c r="FE20" s="31"/>
      <c r="FF20" s="31"/>
      <c r="FG20" s="31"/>
      <c r="FH20" s="31"/>
      <c r="FI20" s="31"/>
      <c r="FJ20" s="31"/>
      <c r="FK20" s="31"/>
      <c r="FL20" s="31"/>
      <c r="FM20" s="31"/>
      <c r="FN20" s="31"/>
      <c r="FO20" s="31"/>
      <c r="FP20" s="31"/>
      <c r="FQ20" s="31"/>
      <c r="FR20" s="31"/>
      <c r="FS20" s="31"/>
      <c r="FT20" s="31"/>
      <c r="FU20" s="31"/>
      <c r="FV20" s="31"/>
      <c r="FW20" s="31"/>
      <c r="FX20" s="31"/>
      <c r="FY20" s="31"/>
      <c r="FZ20" s="31"/>
      <c r="GA20" s="31"/>
      <c r="GB20" s="31"/>
      <c r="GC20" s="31"/>
      <c r="GD20" s="31"/>
      <c r="GE20" s="31"/>
      <c r="GF20" s="31"/>
      <c r="GG20" s="31"/>
      <c r="GH20" s="31"/>
      <c r="GI20" s="31"/>
      <c r="GJ20" s="31"/>
      <c r="GK20" s="31"/>
      <c r="GL20" s="31"/>
      <c r="GM20" s="31"/>
      <c r="GN20" s="31"/>
      <c r="GO20" s="31"/>
      <c r="GP20" s="31"/>
      <c r="GQ20" s="31"/>
      <c r="GR20" s="31"/>
      <c r="GS20" s="31"/>
      <c r="GT20" s="31"/>
      <c r="GU20" s="31"/>
      <c r="GV20" s="31"/>
      <c r="GW20" s="31"/>
      <c r="GX20" s="31"/>
      <c r="GY20" s="31"/>
      <c r="GZ20" s="31"/>
      <c r="HA20" s="31"/>
      <c r="HB20" s="31"/>
      <c r="HC20" s="31"/>
      <c r="HD20" s="31"/>
      <c r="HE20" s="31"/>
      <c r="HF20" s="31"/>
      <c r="HG20" s="31"/>
      <c r="HH20" s="31"/>
      <c r="HI20" s="31"/>
      <c r="HJ20" s="31"/>
      <c r="HK20" s="31"/>
      <c r="HL20" s="31"/>
      <c r="HM20" s="31"/>
      <c r="HN20" s="31"/>
      <c r="HO20" s="31"/>
      <c r="HP20" s="31"/>
      <c r="HQ20" s="31"/>
      <c r="HR20" s="31"/>
      <c r="HS20" s="31"/>
      <c r="HT20" s="31"/>
      <c r="HU20" s="31"/>
      <c r="HV20" s="31"/>
      <c r="HW20" s="31"/>
      <c r="HX20" s="31"/>
      <c r="HY20" s="31"/>
      <c r="HZ20" s="31"/>
      <c r="IA20" s="31"/>
      <c r="IB20" s="31"/>
      <c r="IC20" s="31"/>
      <c r="ID20" s="31"/>
      <c r="IE20" s="31"/>
      <c r="IF20" s="31"/>
      <c r="IG20" s="31"/>
      <c r="IH20" s="31"/>
      <c r="II20" s="31"/>
      <c r="IJ20" s="31"/>
      <c r="IK20" s="31"/>
      <c r="IL20" s="31"/>
      <c r="IM20" s="31"/>
      <c r="IN20" s="31"/>
      <c r="IO20" s="31"/>
      <c r="IP20" s="31"/>
      <c r="IQ20" s="31"/>
      <c r="IR20" s="31"/>
      <c r="IS20" s="31"/>
      <c r="IT20" s="31"/>
      <c r="IU20" s="31"/>
      <c r="IV20" s="31"/>
    </row>
    <row r="21" spans="1:256" s="62" customFormat="1" ht="15" customHeight="1">
      <c r="A21" s="31" t="s">
        <v>154</v>
      </c>
      <c r="B21" s="31" t="s">
        <v>155</v>
      </c>
      <c r="C21" s="92" t="s">
        <v>156</v>
      </c>
      <c r="D21" s="49">
        <f>+BilanciCEE!G49+BilanciCEE!G50+BilanciCEE!G51+BilanciCEE!G52+BilanciCEE!G54+BilanciCEE!G55</f>
        <v>0</v>
      </c>
      <c r="E21" s="49">
        <f>+BilanciCEE!H49+BilanciCEE!H50+BilanciCEE!H51+BilanciCEE!H52+BilanciCEE!H54+BilanciCEE!H55</f>
        <v>0</v>
      </c>
      <c r="F21" s="49">
        <f>+BilanciCEE!I49+BilanciCEE!I50+BilanciCEE!I51+BilanciCEE!I52+BilanciCEE!I54+BilanciCEE!I55</f>
        <v>0</v>
      </c>
      <c r="G21" s="49">
        <f>+BilanciCEE!J49+BilanciCEE!J50+BilanciCEE!J51+BilanciCEE!J52+BilanciCEE!J54+BilanciCEE!J55</f>
        <v>0</v>
      </c>
      <c r="H21" s="93">
        <f>+BilanciCEE!K49+BilanciCEE!K50+BilanciCEE!K51+BilanciCEE!K52+BilanciCEE!K54+BilanciCEE!K55</f>
        <v>0</v>
      </c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  <c r="CG21" s="31"/>
      <c r="CH21" s="31"/>
      <c r="CI21" s="31"/>
      <c r="CJ21" s="31"/>
      <c r="CK21" s="31"/>
      <c r="CL21" s="31"/>
      <c r="CM21" s="31"/>
      <c r="CN21" s="31"/>
      <c r="CO21" s="31"/>
      <c r="CP21" s="31"/>
      <c r="CQ21" s="31"/>
      <c r="CR21" s="31"/>
      <c r="CS21" s="31"/>
      <c r="CT21" s="31"/>
      <c r="CU21" s="31"/>
      <c r="CV21" s="31"/>
      <c r="CW21" s="31"/>
      <c r="CX21" s="31"/>
      <c r="CY21" s="31"/>
      <c r="CZ21" s="31"/>
      <c r="DA21" s="31"/>
      <c r="DB21" s="31"/>
      <c r="DC21" s="31"/>
      <c r="DD21" s="31"/>
      <c r="DE21" s="31"/>
      <c r="DF21" s="31"/>
      <c r="DG21" s="31"/>
      <c r="DH21" s="31"/>
      <c r="DI21" s="31"/>
      <c r="DJ21" s="31"/>
      <c r="DK21" s="31"/>
      <c r="DL21" s="31"/>
      <c r="DM21" s="31"/>
      <c r="DN21" s="31"/>
      <c r="DO21" s="31"/>
      <c r="DP21" s="31"/>
      <c r="DQ21" s="31"/>
      <c r="DR21" s="31"/>
      <c r="DS21" s="31"/>
      <c r="DT21" s="31"/>
      <c r="DU21" s="31"/>
      <c r="DV21" s="31"/>
      <c r="DW21" s="31"/>
      <c r="DX21" s="31"/>
      <c r="DY21" s="31"/>
      <c r="DZ21" s="31"/>
      <c r="EA21" s="31"/>
      <c r="EB21" s="31"/>
      <c r="EC21" s="31"/>
      <c r="ED21" s="31"/>
      <c r="EE21" s="31"/>
      <c r="EF21" s="31"/>
      <c r="EG21" s="31"/>
      <c r="EH21" s="31"/>
      <c r="EI21" s="31"/>
      <c r="EJ21" s="31"/>
      <c r="EK21" s="31"/>
      <c r="EL21" s="31"/>
      <c r="EM21" s="31"/>
      <c r="EN21" s="31"/>
      <c r="EO21" s="31"/>
      <c r="EP21" s="31"/>
      <c r="EQ21" s="31"/>
      <c r="ER21" s="31"/>
      <c r="ES21" s="31"/>
      <c r="ET21" s="31"/>
      <c r="EU21" s="31"/>
      <c r="EV21" s="31"/>
      <c r="EW21" s="31"/>
      <c r="EX21" s="31"/>
      <c r="EY21" s="31"/>
      <c r="EZ21" s="31"/>
      <c r="FA21" s="31"/>
      <c r="FB21" s="31"/>
      <c r="FC21" s="31"/>
      <c r="FD21" s="31"/>
      <c r="FE21" s="31"/>
      <c r="FF21" s="31"/>
      <c r="FG21" s="31"/>
      <c r="FH21" s="31"/>
      <c r="FI21" s="31"/>
      <c r="FJ21" s="31"/>
      <c r="FK21" s="31"/>
      <c r="FL21" s="31"/>
      <c r="FM21" s="31"/>
      <c r="FN21" s="31"/>
      <c r="FO21" s="31"/>
      <c r="FP21" s="31"/>
      <c r="FQ21" s="31"/>
      <c r="FR21" s="31"/>
      <c r="FS21" s="31"/>
      <c r="FT21" s="31"/>
      <c r="FU21" s="31"/>
      <c r="FV21" s="31"/>
      <c r="FW21" s="31"/>
      <c r="FX21" s="31"/>
      <c r="FY21" s="31"/>
      <c r="FZ21" s="31"/>
      <c r="GA21" s="31"/>
      <c r="GB21" s="31"/>
      <c r="GC21" s="31"/>
      <c r="GD21" s="31"/>
      <c r="GE21" s="31"/>
      <c r="GF21" s="31"/>
      <c r="GG21" s="31"/>
      <c r="GH21" s="31"/>
      <c r="GI21" s="31"/>
      <c r="GJ21" s="31"/>
      <c r="GK21" s="31"/>
      <c r="GL21" s="31"/>
      <c r="GM21" s="31"/>
      <c r="GN21" s="31"/>
      <c r="GO21" s="31"/>
      <c r="GP21" s="31"/>
      <c r="GQ21" s="31"/>
      <c r="GR21" s="31"/>
      <c r="GS21" s="31"/>
      <c r="GT21" s="31"/>
      <c r="GU21" s="31"/>
      <c r="GV21" s="31"/>
      <c r="GW21" s="31"/>
      <c r="GX21" s="31"/>
      <c r="GY21" s="31"/>
      <c r="GZ21" s="31"/>
      <c r="HA21" s="31"/>
      <c r="HB21" s="31"/>
      <c r="HC21" s="31"/>
      <c r="HD21" s="31"/>
      <c r="HE21" s="31"/>
      <c r="HF21" s="31"/>
      <c r="HG21" s="31"/>
      <c r="HH21" s="31"/>
      <c r="HI21" s="31"/>
      <c r="HJ21" s="31"/>
      <c r="HK21" s="31"/>
      <c r="HL21" s="31"/>
      <c r="HM21" s="31"/>
      <c r="HN21" s="31"/>
      <c r="HO21" s="31"/>
      <c r="HP21" s="31"/>
      <c r="HQ21" s="31"/>
      <c r="HR21" s="31"/>
      <c r="HS21" s="31"/>
      <c r="HT21" s="31"/>
      <c r="HU21" s="31"/>
      <c r="HV21" s="31"/>
      <c r="HW21" s="31"/>
      <c r="HX21" s="31"/>
      <c r="HY21" s="31"/>
      <c r="HZ21" s="31"/>
      <c r="IA21" s="31"/>
      <c r="IB21" s="31"/>
      <c r="IC21" s="31"/>
      <c r="ID21" s="31"/>
      <c r="IE21" s="31"/>
      <c r="IF21" s="31"/>
      <c r="IG21" s="31"/>
      <c r="IH21" s="31"/>
      <c r="II21" s="31"/>
      <c r="IJ21" s="31"/>
      <c r="IK21" s="31"/>
      <c r="IL21" s="31"/>
      <c r="IM21" s="31"/>
      <c r="IN21" s="31"/>
      <c r="IO21" s="31"/>
      <c r="IP21" s="31"/>
      <c r="IQ21" s="31"/>
      <c r="IR21" s="31"/>
      <c r="IS21" s="31"/>
      <c r="IT21" s="31"/>
      <c r="IU21" s="31"/>
      <c r="IV21" s="31"/>
    </row>
    <row r="22" spans="1:256" s="62" customFormat="1" ht="15" customHeight="1">
      <c r="A22" s="31" t="s">
        <v>157</v>
      </c>
      <c r="B22" s="31" t="s">
        <v>158</v>
      </c>
      <c r="C22" s="90" t="s">
        <v>159</v>
      </c>
      <c r="D22" s="34">
        <f>+D20-D21</f>
        <v>0</v>
      </c>
      <c r="E22" s="34">
        <f>+E20-E21</f>
        <v>0</v>
      </c>
      <c r="F22" s="34">
        <f>+F20-F21</f>
        <v>0</v>
      </c>
      <c r="G22" s="34">
        <f>+G20-G21</f>
        <v>0</v>
      </c>
      <c r="H22" s="94">
        <f>+H20-H21</f>
        <v>0</v>
      </c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31"/>
      <c r="CL22" s="31"/>
      <c r="CM22" s="31"/>
      <c r="CN22" s="31"/>
      <c r="CO22" s="31"/>
      <c r="CP22" s="31"/>
      <c r="CQ22" s="31"/>
      <c r="CR22" s="31"/>
      <c r="CS22" s="31"/>
      <c r="CT22" s="31"/>
      <c r="CU22" s="31"/>
      <c r="CV22" s="31"/>
      <c r="CW22" s="31"/>
      <c r="CX22" s="31"/>
      <c r="CY22" s="31"/>
      <c r="CZ22" s="31"/>
      <c r="DA22" s="31"/>
      <c r="DB22" s="31"/>
      <c r="DC22" s="31"/>
      <c r="DD22" s="31"/>
      <c r="DE22" s="31"/>
      <c r="DF22" s="31"/>
      <c r="DG22" s="31"/>
      <c r="DH22" s="31"/>
      <c r="DI22" s="31"/>
      <c r="DJ22" s="31"/>
      <c r="DK22" s="31"/>
      <c r="DL22" s="31"/>
      <c r="DM22" s="31"/>
      <c r="DN22" s="31"/>
      <c r="DO22" s="31"/>
      <c r="DP22" s="31"/>
      <c r="DQ22" s="31"/>
      <c r="DR22" s="31"/>
      <c r="DS22" s="31"/>
      <c r="DT22" s="31"/>
      <c r="DU22" s="31"/>
      <c r="DV22" s="31"/>
      <c r="DW22" s="31"/>
      <c r="DX22" s="31"/>
      <c r="DY22" s="31"/>
      <c r="DZ22" s="31"/>
      <c r="EA22" s="31"/>
      <c r="EB22" s="31"/>
      <c r="EC22" s="31"/>
      <c r="ED22" s="31"/>
      <c r="EE22" s="31"/>
      <c r="EF22" s="31"/>
      <c r="EG22" s="31"/>
      <c r="EH22" s="31"/>
      <c r="EI22" s="31"/>
      <c r="EJ22" s="31"/>
      <c r="EK22" s="31"/>
      <c r="EL22" s="31"/>
      <c r="EM22" s="31"/>
      <c r="EN22" s="31"/>
      <c r="EO22" s="31"/>
      <c r="EP22" s="31"/>
      <c r="EQ22" s="31"/>
      <c r="ER22" s="31"/>
      <c r="ES22" s="31"/>
      <c r="ET22" s="31"/>
      <c r="EU22" s="31"/>
      <c r="EV22" s="31"/>
      <c r="EW22" s="31"/>
      <c r="EX22" s="31"/>
      <c r="EY22" s="31"/>
      <c r="EZ22" s="31"/>
      <c r="FA22" s="31"/>
      <c r="FB22" s="31"/>
      <c r="FC22" s="31"/>
      <c r="FD22" s="31"/>
      <c r="FE22" s="31"/>
      <c r="FF22" s="31"/>
      <c r="FG22" s="31"/>
      <c r="FH22" s="31"/>
      <c r="FI22" s="31"/>
      <c r="FJ22" s="31"/>
      <c r="FK22" s="31"/>
      <c r="FL22" s="31"/>
      <c r="FM22" s="31"/>
      <c r="FN22" s="31"/>
      <c r="FO22" s="31"/>
      <c r="FP22" s="31"/>
      <c r="FQ22" s="31"/>
      <c r="FR22" s="31"/>
      <c r="FS22" s="31"/>
      <c r="FT22" s="31"/>
      <c r="FU22" s="31"/>
      <c r="FV22" s="31"/>
      <c r="FW22" s="31"/>
      <c r="FX22" s="31"/>
      <c r="FY22" s="31"/>
      <c r="FZ22" s="31"/>
      <c r="GA22" s="31"/>
      <c r="GB22" s="31"/>
      <c r="GC22" s="31"/>
      <c r="GD22" s="31"/>
      <c r="GE22" s="31"/>
      <c r="GF22" s="31"/>
      <c r="GG22" s="31"/>
      <c r="GH22" s="31"/>
      <c r="GI22" s="31"/>
      <c r="GJ22" s="31"/>
      <c r="GK22" s="31"/>
      <c r="GL22" s="31"/>
      <c r="GM22" s="31"/>
      <c r="GN22" s="31"/>
      <c r="GO22" s="31"/>
      <c r="GP22" s="31"/>
      <c r="GQ22" s="31"/>
      <c r="GR22" s="31"/>
      <c r="GS22" s="31"/>
      <c r="GT22" s="31"/>
      <c r="GU22" s="31"/>
      <c r="GV22" s="31"/>
      <c r="GW22" s="31"/>
      <c r="GX22" s="31"/>
      <c r="GY22" s="31"/>
      <c r="GZ22" s="31"/>
      <c r="HA22" s="31"/>
      <c r="HB22" s="31"/>
      <c r="HC22" s="31"/>
      <c r="HD22" s="31"/>
      <c r="HE22" s="31"/>
      <c r="HF22" s="31"/>
      <c r="HG22" s="31"/>
      <c r="HH22" s="31"/>
      <c r="HI22" s="31"/>
      <c r="HJ22" s="31"/>
      <c r="HK22" s="31"/>
      <c r="HL22" s="31"/>
      <c r="HM22" s="31"/>
      <c r="HN22" s="31"/>
      <c r="HO22" s="31"/>
      <c r="HP22" s="31"/>
      <c r="HQ22" s="31"/>
      <c r="HR22" s="31"/>
      <c r="HS22" s="31"/>
      <c r="HT22" s="31"/>
      <c r="HU22" s="31"/>
      <c r="HV22" s="31"/>
      <c r="HW22" s="31"/>
      <c r="HX22" s="31"/>
      <c r="HY22" s="31"/>
      <c r="HZ22" s="31"/>
      <c r="IA22" s="31"/>
      <c r="IB22" s="31"/>
      <c r="IC22" s="31"/>
      <c r="ID22" s="31"/>
      <c r="IE22" s="31"/>
      <c r="IF22" s="31"/>
      <c r="IG22" s="31"/>
      <c r="IH22" s="31"/>
      <c r="II22" s="31"/>
      <c r="IJ22" s="31"/>
      <c r="IK22" s="31"/>
      <c r="IL22" s="31"/>
      <c r="IM22" s="31"/>
      <c r="IN22" s="31"/>
      <c r="IO22" s="31"/>
      <c r="IP22" s="31"/>
      <c r="IQ22" s="31"/>
      <c r="IR22" s="31"/>
      <c r="IS22" s="31"/>
      <c r="IT22" s="31"/>
      <c r="IU22" s="31"/>
      <c r="IV22" s="31"/>
    </row>
    <row r="23" spans="1:256" s="62" customFormat="1" ht="15" customHeight="1">
      <c r="A23" s="31" t="s">
        <v>160</v>
      </c>
      <c r="B23" s="31" t="s">
        <v>161</v>
      </c>
      <c r="C23" s="92" t="s">
        <v>162</v>
      </c>
      <c r="D23" s="49">
        <f>(+BilanciCEE!G57+BilanciCEE!G58+BilanciCEE!G60-BilanciCEE!G61+BilanciCEE!G62-BilanciCEE!G63)</f>
        <v>0</v>
      </c>
      <c r="E23" s="49">
        <f>(+BilanciCEE!H57+BilanciCEE!H58+BilanciCEE!H60-BilanciCEE!H61+BilanciCEE!H62-BilanciCEE!H63)</f>
        <v>0</v>
      </c>
      <c r="F23" s="49">
        <f>(+BilanciCEE!I57+BilanciCEE!I58+BilanciCEE!I60-BilanciCEE!I61+BilanciCEE!I62-BilanciCEE!I63)</f>
        <v>0</v>
      </c>
      <c r="G23" s="49">
        <f>(+BilanciCEE!J57+BilanciCEE!J58+BilanciCEE!J60-BilanciCEE!J61+BilanciCEE!J62-BilanciCEE!J63)</f>
        <v>0</v>
      </c>
      <c r="H23" s="93">
        <f>(+BilanciCEE!K57+BilanciCEE!K58+BilanciCEE!K60-BilanciCEE!K61+BilanciCEE!K62-BilanciCEE!K63)</f>
        <v>0</v>
      </c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31"/>
      <c r="CL23" s="31"/>
      <c r="CM23" s="31"/>
      <c r="CN23" s="31"/>
      <c r="CO23" s="31"/>
      <c r="CP23" s="31"/>
      <c r="CQ23" s="31"/>
      <c r="CR23" s="31"/>
      <c r="CS23" s="31"/>
      <c r="CT23" s="31"/>
      <c r="CU23" s="31"/>
      <c r="CV23" s="31"/>
      <c r="CW23" s="31"/>
      <c r="CX23" s="31"/>
      <c r="CY23" s="31"/>
      <c r="CZ23" s="31"/>
      <c r="DA23" s="31"/>
      <c r="DB23" s="31"/>
      <c r="DC23" s="31"/>
      <c r="DD23" s="31"/>
      <c r="DE23" s="31"/>
      <c r="DF23" s="31"/>
      <c r="DG23" s="31"/>
      <c r="DH23" s="31"/>
      <c r="DI23" s="31"/>
      <c r="DJ23" s="31"/>
      <c r="DK23" s="31"/>
      <c r="DL23" s="31"/>
      <c r="DM23" s="31"/>
      <c r="DN23" s="31"/>
      <c r="DO23" s="31"/>
      <c r="DP23" s="31"/>
      <c r="DQ23" s="31"/>
      <c r="DR23" s="31"/>
      <c r="DS23" s="31"/>
      <c r="DT23" s="31"/>
      <c r="DU23" s="31"/>
      <c r="DV23" s="31"/>
      <c r="DW23" s="31"/>
      <c r="DX23" s="31"/>
      <c r="DY23" s="31"/>
      <c r="DZ23" s="31"/>
      <c r="EA23" s="31"/>
      <c r="EB23" s="31"/>
      <c r="EC23" s="31"/>
      <c r="ED23" s="31"/>
      <c r="EE23" s="31"/>
      <c r="EF23" s="31"/>
      <c r="EG23" s="31"/>
      <c r="EH23" s="31"/>
      <c r="EI23" s="31"/>
      <c r="EJ23" s="31"/>
      <c r="EK23" s="31"/>
      <c r="EL23" s="31"/>
      <c r="EM23" s="31"/>
      <c r="EN23" s="31"/>
      <c r="EO23" s="31"/>
      <c r="EP23" s="31"/>
      <c r="EQ23" s="31"/>
      <c r="ER23" s="31"/>
      <c r="ES23" s="31"/>
      <c r="ET23" s="31"/>
      <c r="EU23" s="31"/>
      <c r="EV23" s="31"/>
      <c r="EW23" s="31"/>
      <c r="EX23" s="31"/>
      <c r="EY23" s="31"/>
      <c r="EZ23" s="31"/>
      <c r="FA23" s="31"/>
      <c r="FB23" s="31"/>
      <c r="FC23" s="31"/>
      <c r="FD23" s="31"/>
      <c r="FE23" s="31"/>
      <c r="FF23" s="31"/>
      <c r="FG23" s="31"/>
      <c r="FH23" s="31"/>
      <c r="FI23" s="31"/>
      <c r="FJ23" s="31"/>
      <c r="FK23" s="31"/>
      <c r="FL23" s="31"/>
      <c r="FM23" s="31"/>
      <c r="FN23" s="31"/>
      <c r="FO23" s="31"/>
      <c r="FP23" s="31"/>
      <c r="FQ23" s="31"/>
      <c r="FR23" s="31"/>
      <c r="FS23" s="31"/>
      <c r="FT23" s="31"/>
      <c r="FU23" s="31"/>
      <c r="FV23" s="31"/>
      <c r="FW23" s="31"/>
      <c r="FX23" s="31"/>
      <c r="FY23" s="31"/>
      <c r="FZ23" s="31"/>
      <c r="GA23" s="31"/>
      <c r="GB23" s="31"/>
      <c r="GC23" s="31"/>
      <c r="GD23" s="31"/>
      <c r="GE23" s="31"/>
      <c r="GF23" s="31"/>
      <c r="GG23" s="31"/>
      <c r="GH23" s="31"/>
      <c r="GI23" s="31"/>
      <c r="GJ23" s="31"/>
      <c r="GK23" s="31"/>
      <c r="GL23" s="31"/>
      <c r="GM23" s="31"/>
      <c r="GN23" s="31"/>
      <c r="GO23" s="31"/>
      <c r="GP23" s="31"/>
      <c r="GQ23" s="31"/>
      <c r="GR23" s="31"/>
      <c r="GS23" s="31"/>
      <c r="GT23" s="31"/>
      <c r="GU23" s="31"/>
      <c r="GV23" s="31"/>
      <c r="GW23" s="31"/>
      <c r="GX23" s="31"/>
      <c r="GY23" s="31"/>
      <c r="GZ23" s="31"/>
      <c r="HA23" s="31"/>
      <c r="HB23" s="31"/>
      <c r="HC23" s="31"/>
      <c r="HD23" s="31"/>
      <c r="HE23" s="31"/>
      <c r="HF23" s="31"/>
      <c r="HG23" s="31"/>
      <c r="HH23" s="31"/>
      <c r="HI23" s="31"/>
      <c r="HJ23" s="31"/>
      <c r="HK23" s="31"/>
      <c r="HL23" s="31"/>
      <c r="HM23" s="31"/>
      <c r="HN23" s="31"/>
      <c r="HO23" s="31"/>
      <c r="HP23" s="31"/>
      <c r="HQ23" s="31"/>
      <c r="HR23" s="31"/>
      <c r="HS23" s="31"/>
      <c r="HT23" s="31"/>
      <c r="HU23" s="31"/>
      <c r="HV23" s="31"/>
      <c r="HW23" s="31"/>
      <c r="HX23" s="31"/>
      <c r="HY23" s="31"/>
      <c r="HZ23" s="31"/>
      <c r="IA23" s="31"/>
      <c r="IB23" s="31"/>
      <c r="IC23" s="31"/>
      <c r="ID23" s="31"/>
      <c r="IE23" s="31"/>
      <c r="IF23" s="31"/>
      <c r="IG23" s="31"/>
      <c r="IH23" s="31"/>
      <c r="II23" s="31"/>
      <c r="IJ23" s="31"/>
      <c r="IK23" s="31"/>
      <c r="IL23" s="31"/>
      <c r="IM23" s="31"/>
      <c r="IN23" s="31"/>
      <c r="IO23" s="31"/>
      <c r="IP23" s="31"/>
      <c r="IQ23" s="31"/>
      <c r="IR23" s="31"/>
      <c r="IS23" s="31"/>
      <c r="IT23" s="31"/>
      <c r="IU23" s="31"/>
      <c r="IV23" s="31"/>
    </row>
    <row r="24" spans="1:256" s="62" customFormat="1" ht="15" customHeight="1">
      <c r="A24" s="31" t="s">
        <v>163</v>
      </c>
      <c r="B24" s="31" t="s">
        <v>164</v>
      </c>
      <c r="C24" s="90" t="s">
        <v>165</v>
      </c>
      <c r="D24" s="34">
        <f>+D22+D23</f>
        <v>0</v>
      </c>
      <c r="E24" s="34">
        <f>+E22+E23</f>
        <v>0</v>
      </c>
      <c r="F24" s="34">
        <f>+F22+F23</f>
        <v>0</v>
      </c>
      <c r="G24" s="34">
        <f>+G22+G23</f>
        <v>0</v>
      </c>
      <c r="H24" s="94">
        <f>+H22+H23</f>
        <v>0</v>
      </c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  <c r="DB24" s="31"/>
      <c r="DC24" s="31"/>
      <c r="DD24" s="31"/>
      <c r="DE24" s="31"/>
      <c r="DF24" s="31"/>
      <c r="DG24" s="31"/>
      <c r="DH24" s="31"/>
      <c r="DI24" s="31"/>
      <c r="DJ24" s="31"/>
      <c r="DK24" s="31"/>
      <c r="DL24" s="31"/>
      <c r="DM24" s="31"/>
      <c r="DN24" s="31"/>
      <c r="DO24" s="31"/>
      <c r="DP24" s="31"/>
      <c r="DQ24" s="31"/>
      <c r="DR24" s="31"/>
      <c r="DS24" s="31"/>
      <c r="DT24" s="31"/>
      <c r="DU24" s="31"/>
      <c r="DV24" s="31"/>
      <c r="DW24" s="31"/>
      <c r="DX24" s="31"/>
      <c r="DY24" s="31"/>
      <c r="DZ24" s="31"/>
      <c r="EA24" s="31"/>
      <c r="EB24" s="31"/>
      <c r="EC24" s="31"/>
      <c r="ED24" s="31"/>
      <c r="EE24" s="31"/>
      <c r="EF24" s="31"/>
      <c r="EG24" s="31"/>
      <c r="EH24" s="31"/>
      <c r="EI24" s="31"/>
      <c r="EJ24" s="31"/>
      <c r="EK24" s="31"/>
      <c r="EL24" s="31"/>
      <c r="EM24" s="31"/>
      <c r="EN24" s="31"/>
      <c r="EO24" s="31"/>
      <c r="EP24" s="31"/>
      <c r="EQ24" s="31"/>
      <c r="ER24" s="31"/>
      <c r="ES24" s="31"/>
      <c r="ET24" s="31"/>
      <c r="EU24" s="31"/>
      <c r="EV24" s="31"/>
      <c r="EW24" s="31"/>
      <c r="EX24" s="31"/>
      <c r="EY24" s="31"/>
      <c r="EZ24" s="31"/>
      <c r="FA24" s="31"/>
      <c r="FB24" s="31"/>
      <c r="FC24" s="31"/>
      <c r="FD24" s="31"/>
      <c r="FE24" s="31"/>
      <c r="FF24" s="31"/>
      <c r="FG24" s="31"/>
      <c r="FH24" s="31"/>
      <c r="FI24" s="31"/>
      <c r="FJ24" s="31"/>
      <c r="FK24" s="31"/>
      <c r="FL24" s="31"/>
      <c r="FM24" s="31"/>
      <c r="FN24" s="31"/>
      <c r="FO24" s="31"/>
      <c r="FP24" s="31"/>
      <c r="FQ24" s="31"/>
      <c r="FR24" s="31"/>
      <c r="FS24" s="31"/>
      <c r="FT24" s="31"/>
      <c r="FU24" s="31"/>
      <c r="FV24" s="31"/>
      <c r="FW24" s="31"/>
      <c r="FX24" s="31"/>
      <c r="FY24" s="31"/>
      <c r="FZ24" s="31"/>
      <c r="GA24" s="31"/>
      <c r="GB24" s="31"/>
      <c r="GC24" s="31"/>
      <c r="GD24" s="31"/>
      <c r="GE24" s="31"/>
      <c r="GF24" s="31"/>
      <c r="GG24" s="31"/>
      <c r="GH24" s="31"/>
      <c r="GI24" s="31"/>
      <c r="GJ24" s="31"/>
      <c r="GK24" s="31"/>
      <c r="GL24" s="31"/>
      <c r="GM24" s="31"/>
      <c r="GN24" s="31"/>
      <c r="GO24" s="31"/>
      <c r="GP24" s="31"/>
      <c r="GQ24" s="31"/>
      <c r="GR24" s="31"/>
      <c r="GS24" s="31"/>
      <c r="GT24" s="31"/>
      <c r="GU24" s="31"/>
      <c r="GV24" s="31"/>
      <c r="GW24" s="31"/>
      <c r="GX24" s="31"/>
      <c r="GY24" s="31"/>
      <c r="GZ24" s="31"/>
      <c r="HA24" s="31"/>
      <c r="HB24" s="31"/>
      <c r="HC24" s="31"/>
      <c r="HD24" s="31"/>
      <c r="HE24" s="31"/>
      <c r="HF24" s="31"/>
      <c r="HG24" s="31"/>
      <c r="HH24" s="31"/>
      <c r="HI24" s="31"/>
      <c r="HJ24" s="31"/>
      <c r="HK24" s="31"/>
      <c r="HL24" s="31"/>
      <c r="HM24" s="31"/>
      <c r="HN24" s="31"/>
      <c r="HO24" s="31"/>
      <c r="HP24" s="31"/>
      <c r="HQ24" s="31"/>
      <c r="HR24" s="31"/>
      <c r="HS24" s="31"/>
      <c r="HT24" s="31"/>
      <c r="HU24" s="31"/>
      <c r="HV24" s="31"/>
      <c r="HW24" s="31"/>
      <c r="HX24" s="31"/>
      <c r="HY24" s="31"/>
      <c r="HZ24" s="31"/>
      <c r="IA24" s="31"/>
      <c r="IB24" s="31"/>
      <c r="IC24" s="31"/>
      <c r="ID24" s="31"/>
      <c r="IE24" s="31"/>
      <c r="IF24" s="31"/>
      <c r="IG24" s="31"/>
      <c r="IH24" s="31"/>
      <c r="II24" s="31"/>
      <c r="IJ24" s="31"/>
      <c r="IK24" s="31"/>
      <c r="IL24" s="31"/>
      <c r="IM24" s="31"/>
      <c r="IN24" s="31"/>
      <c r="IO24" s="31"/>
      <c r="IP24" s="31"/>
      <c r="IQ24" s="31"/>
      <c r="IR24" s="31"/>
      <c r="IS24" s="31"/>
      <c r="IT24" s="31"/>
      <c r="IU24" s="31"/>
      <c r="IV24" s="31"/>
    </row>
    <row r="25" spans="1:256" s="62" customFormat="1" ht="15" customHeight="1">
      <c r="A25" s="31" t="s">
        <v>70</v>
      </c>
      <c r="B25" s="31" t="s">
        <v>166</v>
      </c>
      <c r="C25" s="92" t="s">
        <v>167</v>
      </c>
      <c r="D25" s="49">
        <f>SUM(BilanciCEE!G44:G48)</f>
        <v>0</v>
      </c>
      <c r="E25" s="49">
        <f>SUM(BilanciCEE!H44:H48)</f>
        <v>0</v>
      </c>
      <c r="F25" s="49">
        <f>SUM(BilanciCEE!I44:I48)</f>
        <v>0</v>
      </c>
      <c r="G25" s="49">
        <f>SUM(BilanciCEE!J44:J48)</f>
        <v>0</v>
      </c>
      <c r="H25" s="93">
        <f>SUM(BilanciCEE!K44:K48)</f>
        <v>0</v>
      </c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  <c r="CO25" s="31"/>
      <c r="CP25" s="31"/>
      <c r="CQ25" s="31"/>
      <c r="CR25" s="31"/>
      <c r="CS25" s="31"/>
      <c r="CT25" s="31"/>
      <c r="CU25" s="31"/>
      <c r="CV25" s="31"/>
      <c r="CW25" s="31"/>
      <c r="CX25" s="31"/>
      <c r="CY25" s="31"/>
      <c r="CZ25" s="31"/>
      <c r="DA25" s="31"/>
      <c r="DB25" s="31"/>
      <c r="DC25" s="31"/>
      <c r="DD25" s="31"/>
      <c r="DE25" s="31"/>
      <c r="DF25" s="31"/>
      <c r="DG25" s="31"/>
      <c r="DH25" s="31"/>
      <c r="DI25" s="31"/>
      <c r="DJ25" s="31"/>
      <c r="DK25" s="31"/>
      <c r="DL25" s="31"/>
      <c r="DM25" s="31"/>
      <c r="DN25" s="31"/>
      <c r="DO25" s="31"/>
      <c r="DP25" s="31"/>
      <c r="DQ25" s="31"/>
      <c r="DR25" s="31"/>
      <c r="DS25" s="31"/>
      <c r="DT25" s="31"/>
      <c r="DU25" s="31"/>
      <c r="DV25" s="31"/>
      <c r="DW25" s="31"/>
      <c r="DX25" s="31"/>
      <c r="DY25" s="31"/>
      <c r="DZ25" s="31"/>
      <c r="EA25" s="31"/>
      <c r="EB25" s="31"/>
      <c r="EC25" s="31"/>
      <c r="ED25" s="31"/>
      <c r="EE25" s="31"/>
      <c r="EF25" s="31"/>
      <c r="EG25" s="31"/>
      <c r="EH25" s="31"/>
      <c r="EI25" s="31"/>
      <c r="EJ25" s="31"/>
      <c r="EK25" s="31"/>
      <c r="EL25" s="31"/>
      <c r="EM25" s="31"/>
      <c r="EN25" s="31"/>
      <c r="EO25" s="31"/>
      <c r="EP25" s="31"/>
      <c r="EQ25" s="31"/>
      <c r="ER25" s="31"/>
      <c r="ES25" s="31"/>
      <c r="ET25" s="31"/>
      <c r="EU25" s="31"/>
      <c r="EV25" s="31"/>
      <c r="EW25" s="31"/>
      <c r="EX25" s="31"/>
      <c r="EY25" s="31"/>
      <c r="EZ25" s="31"/>
      <c r="FA25" s="31"/>
      <c r="FB25" s="31"/>
      <c r="FC25" s="31"/>
      <c r="FD25" s="31"/>
      <c r="FE25" s="31"/>
      <c r="FF25" s="31"/>
      <c r="FG25" s="31"/>
      <c r="FH25" s="31"/>
      <c r="FI25" s="31"/>
      <c r="FJ25" s="31"/>
      <c r="FK25" s="31"/>
      <c r="FL25" s="31"/>
      <c r="FM25" s="31"/>
      <c r="FN25" s="31"/>
      <c r="FO25" s="31"/>
      <c r="FP25" s="31"/>
      <c r="FQ25" s="31"/>
      <c r="FR25" s="31"/>
      <c r="FS25" s="31"/>
      <c r="FT25" s="31"/>
      <c r="FU25" s="31"/>
      <c r="FV25" s="31"/>
      <c r="FW25" s="31"/>
      <c r="FX25" s="31"/>
      <c r="FY25" s="31"/>
      <c r="FZ25" s="31"/>
      <c r="GA25" s="31"/>
      <c r="GB25" s="31"/>
      <c r="GC25" s="31"/>
      <c r="GD25" s="31"/>
      <c r="GE25" s="31"/>
      <c r="GF25" s="31"/>
      <c r="GG25" s="31"/>
      <c r="GH25" s="31"/>
      <c r="GI25" s="31"/>
      <c r="GJ25" s="31"/>
      <c r="GK25" s="31"/>
      <c r="GL25" s="31"/>
      <c r="GM25" s="31"/>
      <c r="GN25" s="31"/>
      <c r="GO25" s="31"/>
      <c r="GP25" s="31"/>
      <c r="GQ25" s="31"/>
      <c r="GR25" s="31"/>
      <c r="GS25" s="31"/>
      <c r="GT25" s="31"/>
      <c r="GU25" s="31"/>
      <c r="GV25" s="31"/>
      <c r="GW25" s="31"/>
      <c r="GX25" s="31"/>
      <c r="GY25" s="31"/>
      <c r="GZ25" s="31"/>
      <c r="HA25" s="31"/>
      <c r="HB25" s="31"/>
      <c r="HC25" s="31"/>
      <c r="HD25" s="31"/>
      <c r="HE25" s="31"/>
      <c r="HF25" s="31"/>
      <c r="HG25" s="31"/>
      <c r="HH25" s="31"/>
      <c r="HI25" s="31"/>
      <c r="HJ25" s="31"/>
      <c r="HK25" s="31"/>
      <c r="HL25" s="31"/>
      <c r="HM25" s="31"/>
      <c r="HN25" s="31"/>
      <c r="HO25" s="31"/>
      <c r="HP25" s="31"/>
      <c r="HQ25" s="31"/>
      <c r="HR25" s="31"/>
      <c r="HS25" s="31"/>
      <c r="HT25" s="31"/>
      <c r="HU25" s="31"/>
      <c r="HV25" s="31"/>
      <c r="HW25" s="31"/>
      <c r="HX25" s="31"/>
      <c r="HY25" s="31"/>
      <c r="HZ25" s="31"/>
      <c r="IA25" s="31"/>
      <c r="IB25" s="31"/>
      <c r="IC25" s="31"/>
      <c r="ID25" s="31"/>
      <c r="IE25" s="31"/>
      <c r="IF25" s="31"/>
      <c r="IG25" s="31"/>
      <c r="IH25" s="31"/>
      <c r="II25" s="31"/>
      <c r="IJ25" s="31"/>
      <c r="IK25" s="31"/>
      <c r="IL25" s="31"/>
      <c r="IM25" s="31"/>
      <c r="IN25" s="31"/>
      <c r="IO25" s="31"/>
      <c r="IP25" s="31"/>
      <c r="IQ25" s="31"/>
      <c r="IR25" s="31"/>
      <c r="IS25" s="31"/>
      <c r="IT25" s="31"/>
      <c r="IU25" s="31"/>
      <c r="IV25" s="31"/>
    </row>
    <row r="26" spans="1:256" s="62" customFormat="1" ht="15" customHeight="1">
      <c r="A26" s="31" t="s">
        <v>168</v>
      </c>
      <c r="B26" s="31" t="s">
        <v>169</v>
      </c>
      <c r="C26" s="92" t="s">
        <v>170</v>
      </c>
      <c r="D26" s="49">
        <f>+BilanciCEE!G59</f>
        <v>0</v>
      </c>
      <c r="E26" s="49">
        <f>+BilanciCEE!H59</f>
        <v>0</v>
      </c>
      <c r="F26" s="49">
        <f>+BilanciCEE!I59</f>
        <v>0</v>
      </c>
      <c r="G26" s="49">
        <f>+BilanciCEE!J59</f>
        <v>0</v>
      </c>
      <c r="H26" s="93">
        <f>+BilanciCEE!K59</f>
        <v>0</v>
      </c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1"/>
      <c r="CN26" s="31"/>
      <c r="CO26" s="31"/>
      <c r="CP26" s="31"/>
      <c r="CQ26" s="31"/>
      <c r="CR26" s="31"/>
      <c r="CS26" s="31"/>
      <c r="CT26" s="31"/>
      <c r="CU26" s="31"/>
      <c r="CV26" s="31"/>
      <c r="CW26" s="31"/>
      <c r="CX26" s="31"/>
      <c r="CY26" s="31"/>
      <c r="CZ26" s="31"/>
      <c r="DA26" s="31"/>
      <c r="DB26" s="31"/>
      <c r="DC26" s="31"/>
      <c r="DD26" s="31"/>
      <c r="DE26" s="31"/>
      <c r="DF26" s="31"/>
      <c r="DG26" s="31"/>
      <c r="DH26" s="31"/>
      <c r="DI26" s="31"/>
      <c r="DJ26" s="31"/>
      <c r="DK26" s="31"/>
      <c r="DL26" s="31"/>
      <c r="DM26" s="31"/>
      <c r="DN26" s="31"/>
      <c r="DO26" s="31"/>
      <c r="DP26" s="31"/>
      <c r="DQ26" s="31"/>
      <c r="DR26" s="31"/>
      <c r="DS26" s="31"/>
      <c r="DT26" s="31"/>
      <c r="DU26" s="31"/>
      <c r="DV26" s="31"/>
      <c r="DW26" s="31"/>
      <c r="DX26" s="31"/>
      <c r="DY26" s="31"/>
      <c r="DZ26" s="31"/>
      <c r="EA26" s="31"/>
      <c r="EB26" s="31"/>
      <c r="EC26" s="31"/>
      <c r="ED26" s="31"/>
      <c r="EE26" s="31"/>
      <c r="EF26" s="31"/>
      <c r="EG26" s="31"/>
      <c r="EH26" s="31"/>
      <c r="EI26" s="31"/>
      <c r="EJ26" s="31"/>
      <c r="EK26" s="31"/>
      <c r="EL26" s="31"/>
      <c r="EM26" s="31"/>
      <c r="EN26" s="31"/>
      <c r="EO26" s="31"/>
      <c r="EP26" s="31"/>
      <c r="EQ26" s="31"/>
      <c r="ER26" s="31"/>
      <c r="ES26" s="31"/>
      <c r="ET26" s="31"/>
      <c r="EU26" s="31"/>
      <c r="EV26" s="31"/>
      <c r="EW26" s="31"/>
      <c r="EX26" s="31"/>
      <c r="EY26" s="31"/>
      <c r="EZ26" s="31"/>
      <c r="FA26" s="31"/>
      <c r="FB26" s="31"/>
      <c r="FC26" s="31"/>
      <c r="FD26" s="31"/>
      <c r="FE26" s="31"/>
      <c r="FF26" s="31"/>
      <c r="FG26" s="31"/>
      <c r="FH26" s="31"/>
      <c r="FI26" s="31"/>
      <c r="FJ26" s="31"/>
      <c r="FK26" s="31"/>
      <c r="FL26" s="31"/>
      <c r="FM26" s="31"/>
      <c r="FN26" s="31"/>
      <c r="FO26" s="31"/>
      <c r="FP26" s="31"/>
      <c r="FQ26" s="31"/>
      <c r="FR26" s="31"/>
      <c r="FS26" s="31"/>
      <c r="FT26" s="31"/>
      <c r="FU26" s="31"/>
      <c r="FV26" s="31"/>
      <c r="FW26" s="31"/>
      <c r="FX26" s="31"/>
      <c r="FY26" s="31"/>
      <c r="FZ26" s="31"/>
      <c r="GA26" s="31"/>
      <c r="GB26" s="31"/>
      <c r="GC26" s="31"/>
      <c r="GD26" s="31"/>
      <c r="GE26" s="31"/>
      <c r="GF26" s="31"/>
      <c r="GG26" s="31"/>
      <c r="GH26" s="31"/>
      <c r="GI26" s="31"/>
      <c r="GJ26" s="31"/>
      <c r="GK26" s="31"/>
      <c r="GL26" s="31"/>
      <c r="GM26" s="31"/>
      <c r="GN26" s="31"/>
      <c r="GO26" s="31"/>
      <c r="GP26" s="31"/>
      <c r="GQ26" s="31"/>
      <c r="GR26" s="31"/>
      <c r="GS26" s="31"/>
      <c r="GT26" s="31"/>
      <c r="GU26" s="31"/>
      <c r="GV26" s="31"/>
      <c r="GW26" s="31"/>
      <c r="GX26" s="31"/>
      <c r="GY26" s="31"/>
      <c r="GZ26" s="31"/>
      <c r="HA26" s="31"/>
      <c r="HB26" s="31"/>
      <c r="HC26" s="31"/>
      <c r="HD26" s="31"/>
      <c r="HE26" s="31"/>
      <c r="HF26" s="31"/>
      <c r="HG26" s="31"/>
      <c r="HH26" s="31"/>
      <c r="HI26" s="31"/>
      <c r="HJ26" s="31"/>
      <c r="HK26" s="31"/>
      <c r="HL26" s="31"/>
      <c r="HM26" s="31"/>
      <c r="HN26" s="31"/>
      <c r="HO26" s="31"/>
      <c r="HP26" s="31"/>
      <c r="HQ26" s="31"/>
      <c r="HR26" s="31"/>
      <c r="HS26" s="31"/>
      <c r="HT26" s="31"/>
      <c r="HU26" s="31"/>
      <c r="HV26" s="31"/>
      <c r="HW26" s="31"/>
      <c r="HX26" s="31"/>
      <c r="HY26" s="31"/>
      <c r="HZ26" s="31"/>
      <c r="IA26" s="31"/>
      <c r="IB26" s="31"/>
      <c r="IC26" s="31"/>
      <c r="ID26" s="31"/>
      <c r="IE26" s="31"/>
      <c r="IF26" s="31"/>
      <c r="IG26" s="31"/>
      <c r="IH26" s="31"/>
      <c r="II26" s="31"/>
      <c r="IJ26" s="31"/>
      <c r="IK26" s="31"/>
      <c r="IL26" s="31"/>
      <c r="IM26" s="31"/>
      <c r="IN26" s="31"/>
      <c r="IO26" s="31"/>
      <c r="IP26" s="31"/>
      <c r="IQ26" s="31"/>
      <c r="IR26" s="31"/>
      <c r="IS26" s="31"/>
      <c r="IT26" s="31"/>
      <c r="IU26" s="31"/>
      <c r="IV26" s="31"/>
    </row>
    <row r="27" spans="1:256" s="62" customFormat="1" ht="15" customHeight="1">
      <c r="A27" s="31" t="s">
        <v>171</v>
      </c>
      <c r="B27" s="31" t="s">
        <v>172</v>
      </c>
      <c r="C27" s="92" t="s">
        <v>173</v>
      </c>
      <c r="D27" s="49">
        <f>+BilanciCEE!G64</f>
        <v>0</v>
      </c>
      <c r="E27" s="49">
        <f>+BilanciCEE!H64</f>
        <v>0</v>
      </c>
      <c r="F27" s="49">
        <f>+BilanciCEE!I64</f>
        <v>0</v>
      </c>
      <c r="G27" s="49">
        <f>+BilanciCEE!J64</f>
        <v>0</v>
      </c>
      <c r="H27" s="93">
        <f>+BilanciCEE!K64</f>
        <v>0</v>
      </c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1"/>
      <c r="CM27" s="31"/>
      <c r="CN27" s="31"/>
      <c r="CO27" s="31"/>
      <c r="CP27" s="31"/>
      <c r="CQ27" s="31"/>
      <c r="CR27" s="31"/>
      <c r="CS27" s="31"/>
      <c r="CT27" s="31"/>
      <c r="CU27" s="31"/>
      <c r="CV27" s="31"/>
      <c r="CW27" s="31"/>
      <c r="CX27" s="31"/>
      <c r="CY27" s="31"/>
      <c r="CZ27" s="31"/>
      <c r="DA27" s="31"/>
      <c r="DB27" s="31"/>
      <c r="DC27" s="31"/>
      <c r="DD27" s="31"/>
      <c r="DE27" s="31"/>
      <c r="DF27" s="31"/>
      <c r="DG27" s="31"/>
      <c r="DH27" s="31"/>
      <c r="DI27" s="31"/>
      <c r="DJ27" s="31"/>
      <c r="DK27" s="31"/>
      <c r="DL27" s="31"/>
      <c r="DM27" s="31"/>
      <c r="DN27" s="31"/>
      <c r="DO27" s="31"/>
      <c r="DP27" s="31"/>
      <c r="DQ27" s="31"/>
      <c r="DR27" s="31"/>
      <c r="DS27" s="31"/>
      <c r="DT27" s="31"/>
      <c r="DU27" s="31"/>
      <c r="DV27" s="31"/>
      <c r="DW27" s="31"/>
      <c r="DX27" s="31"/>
      <c r="DY27" s="31"/>
      <c r="DZ27" s="31"/>
      <c r="EA27" s="31"/>
      <c r="EB27" s="31"/>
      <c r="EC27" s="31"/>
      <c r="ED27" s="31"/>
      <c r="EE27" s="31"/>
      <c r="EF27" s="31"/>
      <c r="EG27" s="31"/>
      <c r="EH27" s="31"/>
      <c r="EI27" s="31"/>
      <c r="EJ27" s="31"/>
      <c r="EK27" s="31"/>
      <c r="EL27" s="31"/>
      <c r="EM27" s="31"/>
      <c r="EN27" s="31"/>
      <c r="EO27" s="31"/>
      <c r="EP27" s="31"/>
      <c r="EQ27" s="31"/>
      <c r="ER27" s="31"/>
      <c r="ES27" s="31"/>
      <c r="ET27" s="31"/>
      <c r="EU27" s="31"/>
      <c r="EV27" s="31"/>
      <c r="EW27" s="31"/>
      <c r="EX27" s="31"/>
      <c r="EY27" s="31"/>
      <c r="EZ27" s="31"/>
      <c r="FA27" s="31"/>
      <c r="FB27" s="31"/>
      <c r="FC27" s="31"/>
      <c r="FD27" s="31"/>
      <c r="FE27" s="31"/>
      <c r="FF27" s="31"/>
      <c r="FG27" s="31"/>
      <c r="FH27" s="31"/>
      <c r="FI27" s="31"/>
      <c r="FJ27" s="31"/>
      <c r="FK27" s="31"/>
      <c r="FL27" s="31"/>
      <c r="FM27" s="31"/>
      <c r="FN27" s="31"/>
      <c r="FO27" s="31"/>
      <c r="FP27" s="31"/>
      <c r="FQ27" s="31"/>
      <c r="FR27" s="31"/>
      <c r="FS27" s="31"/>
      <c r="FT27" s="31"/>
      <c r="FU27" s="31"/>
      <c r="FV27" s="31"/>
      <c r="FW27" s="31"/>
      <c r="FX27" s="31"/>
      <c r="FY27" s="31"/>
      <c r="FZ27" s="31"/>
      <c r="GA27" s="31"/>
      <c r="GB27" s="31"/>
      <c r="GC27" s="31"/>
      <c r="GD27" s="31"/>
      <c r="GE27" s="31"/>
      <c r="GF27" s="31"/>
      <c r="GG27" s="31"/>
      <c r="GH27" s="31"/>
      <c r="GI27" s="31"/>
      <c r="GJ27" s="31"/>
      <c r="GK27" s="31"/>
      <c r="GL27" s="31"/>
      <c r="GM27" s="31"/>
      <c r="GN27" s="31"/>
      <c r="GO27" s="31"/>
      <c r="GP27" s="31"/>
      <c r="GQ27" s="31"/>
      <c r="GR27" s="31"/>
      <c r="GS27" s="31"/>
      <c r="GT27" s="31"/>
      <c r="GU27" s="31"/>
      <c r="GV27" s="31"/>
      <c r="GW27" s="31"/>
      <c r="GX27" s="31"/>
      <c r="GY27" s="31"/>
      <c r="GZ27" s="31"/>
      <c r="HA27" s="31"/>
      <c r="HB27" s="31"/>
      <c r="HC27" s="31"/>
      <c r="HD27" s="31"/>
      <c r="HE27" s="31"/>
      <c r="HF27" s="31"/>
      <c r="HG27" s="31"/>
      <c r="HH27" s="31"/>
      <c r="HI27" s="31"/>
      <c r="HJ27" s="31"/>
      <c r="HK27" s="31"/>
      <c r="HL27" s="31"/>
      <c r="HM27" s="31"/>
      <c r="HN27" s="31"/>
      <c r="HO27" s="31"/>
      <c r="HP27" s="31"/>
      <c r="HQ27" s="31"/>
      <c r="HR27" s="31"/>
      <c r="HS27" s="31"/>
      <c r="HT27" s="31"/>
      <c r="HU27" s="31"/>
      <c r="HV27" s="31"/>
      <c r="HW27" s="31"/>
      <c r="HX27" s="31"/>
      <c r="HY27" s="31"/>
      <c r="HZ27" s="31"/>
      <c r="IA27" s="31"/>
      <c r="IB27" s="31"/>
      <c r="IC27" s="31"/>
      <c r="ID27" s="31"/>
      <c r="IE27" s="31"/>
      <c r="IF27" s="31"/>
      <c r="IG27" s="31"/>
      <c r="IH27" s="31"/>
      <c r="II27" s="31"/>
      <c r="IJ27" s="31"/>
      <c r="IK27" s="31"/>
      <c r="IL27" s="31"/>
      <c r="IM27" s="31"/>
      <c r="IN27" s="31"/>
      <c r="IO27" s="31"/>
      <c r="IP27" s="31"/>
      <c r="IQ27" s="31"/>
      <c r="IR27" s="31"/>
      <c r="IS27" s="31"/>
      <c r="IT27" s="31"/>
      <c r="IU27" s="31"/>
      <c r="IV27" s="31"/>
    </row>
    <row r="28" spans="1:256" s="62" customFormat="1" ht="15" customHeight="1" thickBot="1">
      <c r="A28" s="31" t="s">
        <v>174</v>
      </c>
      <c r="B28" s="31" t="s">
        <v>175</v>
      </c>
      <c r="C28" s="95" t="s">
        <v>176</v>
      </c>
      <c r="D28" s="96">
        <f>+D24-D25-D26-D27</f>
        <v>0</v>
      </c>
      <c r="E28" s="96">
        <f>+E24-E25-E26-E27</f>
        <v>0</v>
      </c>
      <c r="F28" s="96">
        <f>+F24-F25-F26-F27</f>
        <v>0</v>
      </c>
      <c r="G28" s="96">
        <f>+G24-G25-G26-G27</f>
        <v>0</v>
      </c>
      <c r="H28" s="97">
        <f>+H24-H25-H26-H27</f>
        <v>0</v>
      </c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  <c r="CM28" s="31"/>
      <c r="CN28" s="31"/>
      <c r="CO28" s="31"/>
      <c r="CP28" s="31"/>
      <c r="CQ28" s="31"/>
      <c r="CR28" s="31"/>
      <c r="CS28" s="31"/>
      <c r="CT28" s="31"/>
      <c r="CU28" s="31"/>
      <c r="CV28" s="31"/>
      <c r="CW28" s="31"/>
      <c r="CX28" s="31"/>
      <c r="CY28" s="31"/>
      <c r="CZ28" s="31"/>
      <c r="DA28" s="31"/>
      <c r="DB28" s="31"/>
      <c r="DC28" s="31"/>
      <c r="DD28" s="31"/>
      <c r="DE28" s="31"/>
      <c r="DF28" s="31"/>
      <c r="DG28" s="31"/>
      <c r="DH28" s="31"/>
      <c r="DI28" s="31"/>
      <c r="DJ28" s="31"/>
      <c r="DK28" s="31"/>
      <c r="DL28" s="31"/>
      <c r="DM28" s="31"/>
      <c r="DN28" s="31"/>
      <c r="DO28" s="31"/>
      <c r="DP28" s="31"/>
      <c r="DQ28" s="31"/>
      <c r="DR28" s="31"/>
      <c r="DS28" s="31"/>
      <c r="DT28" s="31"/>
      <c r="DU28" s="31"/>
      <c r="DV28" s="31"/>
      <c r="DW28" s="31"/>
      <c r="DX28" s="31"/>
      <c r="DY28" s="31"/>
      <c r="DZ28" s="31"/>
      <c r="EA28" s="31"/>
      <c r="EB28" s="31"/>
      <c r="EC28" s="31"/>
      <c r="ED28" s="31"/>
      <c r="EE28" s="31"/>
      <c r="EF28" s="31"/>
      <c r="EG28" s="31"/>
      <c r="EH28" s="31"/>
      <c r="EI28" s="31"/>
      <c r="EJ28" s="31"/>
      <c r="EK28" s="31"/>
      <c r="EL28" s="31"/>
      <c r="EM28" s="31"/>
      <c r="EN28" s="31"/>
      <c r="EO28" s="31"/>
      <c r="EP28" s="31"/>
      <c r="EQ28" s="31"/>
      <c r="ER28" s="31"/>
      <c r="ES28" s="31"/>
      <c r="ET28" s="31"/>
      <c r="EU28" s="31"/>
      <c r="EV28" s="31"/>
      <c r="EW28" s="31"/>
      <c r="EX28" s="31"/>
      <c r="EY28" s="31"/>
      <c r="EZ28" s="31"/>
      <c r="FA28" s="31"/>
      <c r="FB28" s="31"/>
      <c r="FC28" s="31"/>
      <c r="FD28" s="31"/>
      <c r="FE28" s="31"/>
      <c r="FF28" s="31"/>
      <c r="FG28" s="31"/>
      <c r="FH28" s="31"/>
      <c r="FI28" s="31"/>
      <c r="FJ28" s="31"/>
      <c r="FK28" s="31"/>
      <c r="FL28" s="31"/>
      <c r="FM28" s="31"/>
      <c r="FN28" s="31"/>
      <c r="FO28" s="31"/>
      <c r="FP28" s="31"/>
      <c r="FQ28" s="31"/>
      <c r="FR28" s="31"/>
      <c r="FS28" s="31"/>
      <c r="FT28" s="31"/>
      <c r="FU28" s="31"/>
      <c r="FV28" s="31"/>
      <c r="FW28" s="31"/>
      <c r="FX28" s="31"/>
      <c r="FY28" s="31"/>
      <c r="FZ28" s="31"/>
      <c r="GA28" s="31"/>
      <c r="GB28" s="31"/>
      <c r="GC28" s="31"/>
      <c r="GD28" s="31"/>
      <c r="GE28" s="31"/>
      <c r="GF28" s="31"/>
      <c r="GG28" s="31"/>
      <c r="GH28" s="31"/>
      <c r="GI28" s="31"/>
      <c r="GJ28" s="31"/>
      <c r="GK28" s="31"/>
      <c r="GL28" s="31"/>
      <c r="GM28" s="31"/>
      <c r="GN28" s="31"/>
      <c r="GO28" s="31"/>
      <c r="GP28" s="31"/>
      <c r="GQ28" s="31"/>
      <c r="GR28" s="31"/>
      <c r="GS28" s="31"/>
      <c r="GT28" s="31"/>
      <c r="GU28" s="31"/>
      <c r="GV28" s="31"/>
      <c r="GW28" s="31"/>
      <c r="GX28" s="31"/>
      <c r="GY28" s="31"/>
      <c r="GZ28" s="31"/>
      <c r="HA28" s="31"/>
      <c r="HB28" s="31"/>
      <c r="HC28" s="31"/>
      <c r="HD28" s="31"/>
      <c r="HE28" s="31"/>
      <c r="HF28" s="31"/>
      <c r="HG28" s="31"/>
      <c r="HH28" s="31"/>
      <c r="HI28" s="31"/>
      <c r="HJ28" s="31"/>
      <c r="HK28" s="31"/>
      <c r="HL28" s="31"/>
      <c r="HM28" s="31"/>
      <c r="HN28" s="31"/>
      <c r="HO28" s="31"/>
      <c r="HP28" s="31"/>
      <c r="HQ28" s="31"/>
      <c r="HR28" s="31"/>
      <c r="HS28" s="31"/>
      <c r="HT28" s="31"/>
      <c r="HU28" s="31"/>
      <c r="HV28" s="31"/>
      <c r="HW28" s="31"/>
      <c r="HX28" s="31"/>
      <c r="HY28" s="31"/>
      <c r="HZ28" s="31"/>
      <c r="IA28" s="31"/>
      <c r="IB28" s="31"/>
      <c r="IC28" s="31"/>
      <c r="ID28" s="31"/>
      <c r="IE28" s="31"/>
      <c r="IF28" s="31"/>
      <c r="IG28" s="31"/>
      <c r="IH28" s="31"/>
      <c r="II28" s="31"/>
      <c r="IJ28" s="31"/>
      <c r="IK28" s="31"/>
      <c r="IL28" s="31"/>
      <c r="IM28" s="31"/>
      <c r="IN28" s="31"/>
      <c r="IO28" s="31"/>
      <c r="IP28" s="31"/>
      <c r="IQ28" s="31"/>
      <c r="IR28" s="31"/>
      <c r="IS28" s="31"/>
      <c r="IT28" s="31"/>
      <c r="IU28" s="31"/>
      <c r="IV28" s="31"/>
    </row>
    <row r="29" spans="1:256" hidden="1"/>
    <row r="30" spans="1:256" hidden="1"/>
  </sheetData>
  <sheetProtection password="F37A" sheet="1" objects="1" scenarios="1" selectLockedCells="1" selectUnlockedCells="1"/>
  <mergeCells count="2">
    <mergeCell ref="C1:H1"/>
    <mergeCell ref="C16:H16"/>
  </mergeCells>
  <phoneticPr fontId="3" type="noConversion"/>
  <pageMargins left="0.75" right="0.75" top="1" bottom="1" header="0.5" footer="0.5"/>
  <pageSetup paperSize="8" scale="14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1"/>
    <pageSetUpPr fitToPage="1"/>
  </sheetPr>
  <dimension ref="A1:B19"/>
  <sheetViews>
    <sheetView showGridLines="0" workbookViewId="0">
      <selection activeCell="B1" sqref="B1"/>
    </sheetView>
  </sheetViews>
  <sheetFormatPr defaultRowHeight="15" zeroHeight="1"/>
  <cols>
    <col min="1" max="1" width="2.5703125" style="35" bestFit="1" customWidth="1"/>
    <col min="2" max="2" width="170.7109375" style="35" customWidth="1"/>
    <col min="3" max="256" width="0" style="35" hidden="1" customWidth="1"/>
    <col min="257" max="16384" width="9.140625" style="35"/>
  </cols>
  <sheetData>
    <row r="1" spans="1:2">
      <c r="B1" s="35" t="s">
        <v>215</v>
      </c>
    </row>
    <row r="2" spans="1:2">
      <c r="B2" s="35" t="s">
        <v>222</v>
      </c>
    </row>
    <row r="3" spans="1:2">
      <c r="B3" s="35" t="s">
        <v>218</v>
      </c>
    </row>
    <row r="4" spans="1:2">
      <c r="B4" s="35" t="s">
        <v>219</v>
      </c>
    </row>
    <row r="5" spans="1:2">
      <c r="B5" s="35" t="s">
        <v>220</v>
      </c>
    </row>
    <row r="6" spans="1:2"/>
    <row r="7" spans="1:2">
      <c r="B7" s="35" t="s">
        <v>223</v>
      </c>
    </row>
    <row r="8" spans="1:2">
      <c r="A8" s="35">
        <v>1</v>
      </c>
      <c r="B8" s="35" t="s">
        <v>228</v>
      </c>
    </row>
    <row r="9" spans="1:2">
      <c r="A9" s="35">
        <v>2</v>
      </c>
      <c r="B9" s="35" t="s">
        <v>227</v>
      </c>
    </row>
    <row r="10" spans="1:2">
      <c r="A10" s="35">
        <v>3</v>
      </c>
      <c r="B10" s="35" t="s">
        <v>214</v>
      </c>
    </row>
    <row r="11" spans="1:2">
      <c r="A11" s="35">
        <v>4</v>
      </c>
      <c r="B11" s="35" t="s">
        <v>216</v>
      </c>
    </row>
    <row r="12" spans="1:2">
      <c r="A12" s="35">
        <v>5</v>
      </c>
      <c r="B12" s="35" t="s">
        <v>217</v>
      </c>
    </row>
    <row r="13" spans="1:2">
      <c r="A13" s="35">
        <v>6</v>
      </c>
      <c r="B13" s="35" t="s">
        <v>229</v>
      </c>
    </row>
    <row r="14" spans="1:2"/>
    <row r="15" spans="1:2">
      <c r="B15" s="35" t="s">
        <v>225</v>
      </c>
    </row>
    <row r="16" spans="1:2">
      <c r="B16" s="35" t="s">
        <v>224</v>
      </c>
    </row>
    <row r="17" spans="2:2">
      <c r="B17" s="35" t="s">
        <v>221</v>
      </c>
    </row>
    <row r="18" spans="2:2">
      <c r="B18" s="35" t="s">
        <v>226</v>
      </c>
    </row>
    <row r="19" spans="2:2" hidden="1"/>
  </sheetData>
  <sheetProtection password="F37A" sheet="1" objects="1" scenarios="1" selectLockedCells="1" selectUnlockedCells="1"/>
  <phoneticPr fontId="3" type="noConversion"/>
  <pageMargins left="0.75" right="0.75" top="1" bottom="1" header="0.5" footer="0.5"/>
  <pageSetup paperSize="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" enableFormatConditionsCalculation="0">
    <tabColor indexed="17"/>
    <pageSetUpPr fitToPage="1"/>
  </sheetPr>
  <dimension ref="A1:L68"/>
  <sheetViews>
    <sheetView showGridLines="0" showRowColHeaders="0" tabSelected="1" zoomScaleNormal="100" workbookViewId="0">
      <selection activeCell="G3" sqref="G3"/>
    </sheetView>
  </sheetViews>
  <sheetFormatPr defaultColWidth="0" defaultRowHeight="12.75" zeroHeight="1"/>
  <cols>
    <col min="1" max="1" width="2.85546875" style="44" bestFit="1" customWidth="1"/>
    <col min="2" max="2" width="2" style="44" bestFit="1" customWidth="1"/>
    <col min="3" max="3" width="3.28515625" style="44" bestFit="1" customWidth="1"/>
    <col min="4" max="4" width="4.140625" style="44" bestFit="1" customWidth="1"/>
    <col min="5" max="5" width="19.5703125" style="45" customWidth="1"/>
    <col min="6" max="6" width="57.85546875" style="46" bestFit="1" customWidth="1"/>
    <col min="7" max="9" width="10.7109375" style="3" customWidth="1"/>
    <col min="10" max="11" width="10.7109375" style="4" customWidth="1"/>
    <col min="12" max="12" width="0" hidden="1" customWidth="1"/>
    <col min="13" max="256" width="9.140625" hidden="1" customWidth="1"/>
    <col min="257" max="16384" width="9.140625" hidden="1"/>
  </cols>
  <sheetData>
    <row r="1" spans="1:11" s="12" customFormat="1" ht="15" customHeight="1">
      <c r="A1" s="65" t="s">
        <v>13</v>
      </c>
      <c r="B1" s="65"/>
      <c r="C1" s="65"/>
      <c r="D1" s="65"/>
      <c r="E1" s="65"/>
      <c r="F1" s="65"/>
      <c r="G1" s="65"/>
      <c r="H1" s="65"/>
      <c r="I1" s="65"/>
      <c r="J1" s="65"/>
      <c r="K1" s="65"/>
    </row>
    <row r="2" spans="1:11" s="13" customFormat="1" ht="15" customHeight="1" thickBot="1">
      <c r="A2" s="42"/>
      <c r="B2" s="42"/>
      <c r="C2" s="42"/>
      <c r="D2" s="42"/>
      <c r="E2" s="43"/>
      <c r="F2" s="43"/>
      <c r="G2" s="22">
        <v>2007</v>
      </c>
      <c r="H2" s="22">
        <v>2008</v>
      </c>
      <c r="I2" s="22">
        <f>+H2+1</f>
        <v>2009</v>
      </c>
      <c r="J2" s="22">
        <f>+I2+1</f>
        <v>2010</v>
      </c>
      <c r="K2" s="22">
        <f>+J2+1</f>
        <v>2011</v>
      </c>
    </row>
    <row r="3" spans="1:11" s="8" customFormat="1" ht="15" customHeight="1">
      <c r="A3" s="9" t="s">
        <v>51</v>
      </c>
      <c r="B3" s="9" t="s">
        <v>52</v>
      </c>
      <c r="C3" s="9"/>
      <c r="D3" s="9"/>
      <c r="E3" s="6" t="s">
        <v>53</v>
      </c>
      <c r="F3" s="19"/>
      <c r="G3" s="23"/>
      <c r="H3" s="23"/>
      <c r="I3" s="23"/>
      <c r="J3" s="26"/>
      <c r="K3" s="23"/>
    </row>
    <row r="4" spans="1:11" s="8" customFormat="1" ht="15" customHeight="1">
      <c r="A4" s="10" t="s">
        <v>51</v>
      </c>
      <c r="B4" s="10" t="s">
        <v>54</v>
      </c>
      <c r="C4" s="10" t="s">
        <v>55</v>
      </c>
      <c r="D4" s="10" t="s">
        <v>33</v>
      </c>
      <c r="E4" s="7" t="s">
        <v>21</v>
      </c>
      <c r="F4" s="20" t="s">
        <v>56</v>
      </c>
      <c r="G4" s="23"/>
      <c r="H4" s="23"/>
      <c r="I4" s="23"/>
      <c r="J4" s="23"/>
      <c r="K4" s="23"/>
    </row>
    <row r="5" spans="1:11" s="8" customFormat="1" ht="15" customHeight="1">
      <c r="A5" s="10" t="s">
        <v>51</v>
      </c>
      <c r="B5" s="10" t="s">
        <v>54</v>
      </c>
      <c r="C5" s="10" t="s">
        <v>55</v>
      </c>
      <c r="D5" s="10" t="s">
        <v>47</v>
      </c>
      <c r="E5" s="7" t="s">
        <v>21</v>
      </c>
      <c r="F5" s="20" t="s">
        <v>57</v>
      </c>
      <c r="G5" s="23"/>
      <c r="H5" s="23"/>
      <c r="I5" s="23"/>
      <c r="J5" s="23"/>
      <c r="K5" s="23"/>
    </row>
    <row r="6" spans="1:11" s="8" customFormat="1" ht="15" customHeight="1">
      <c r="A6" s="10" t="s">
        <v>51</v>
      </c>
      <c r="B6" s="10" t="s">
        <v>54</v>
      </c>
      <c r="C6" s="10"/>
      <c r="D6" s="10"/>
      <c r="E6" s="7" t="s">
        <v>21</v>
      </c>
      <c r="F6" s="20" t="s">
        <v>58</v>
      </c>
      <c r="G6" s="23"/>
      <c r="H6" s="23"/>
      <c r="I6" s="23"/>
      <c r="J6" s="23"/>
      <c r="K6" s="23"/>
    </row>
    <row r="7" spans="1:11" s="8" customFormat="1" ht="15" customHeight="1">
      <c r="A7" s="10" t="s">
        <v>51</v>
      </c>
      <c r="B7" s="10" t="s">
        <v>54</v>
      </c>
      <c r="C7" s="10"/>
      <c r="D7" s="10"/>
      <c r="E7" s="7" t="s">
        <v>21</v>
      </c>
      <c r="F7" s="20" t="s">
        <v>57</v>
      </c>
      <c r="G7" s="23"/>
      <c r="H7" s="23"/>
      <c r="I7" s="23"/>
      <c r="J7" s="23"/>
      <c r="K7" s="23"/>
    </row>
    <row r="8" spans="1:11" s="8" customFormat="1" ht="15" customHeight="1">
      <c r="A8" s="10" t="s">
        <v>51</v>
      </c>
      <c r="B8" s="10" t="s">
        <v>54</v>
      </c>
      <c r="C8" s="10"/>
      <c r="D8" s="10"/>
      <c r="E8" s="7" t="s">
        <v>21</v>
      </c>
      <c r="F8" s="20" t="s">
        <v>59</v>
      </c>
      <c r="G8" s="23"/>
      <c r="H8" s="23"/>
      <c r="I8" s="23"/>
      <c r="J8" s="23"/>
      <c r="K8" s="23"/>
    </row>
    <row r="9" spans="1:11" s="8" customFormat="1" ht="15" customHeight="1">
      <c r="A9" s="10" t="s">
        <v>51</v>
      </c>
      <c r="B9" s="10" t="s">
        <v>54</v>
      </c>
      <c r="C9" s="10"/>
      <c r="D9" s="10"/>
      <c r="E9" s="7" t="s">
        <v>21</v>
      </c>
      <c r="F9" s="20" t="s">
        <v>57</v>
      </c>
      <c r="G9" s="23"/>
      <c r="H9" s="23"/>
      <c r="I9" s="23"/>
      <c r="J9" s="23"/>
      <c r="K9" s="23"/>
    </row>
    <row r="10" spans="1:11" s="8" customFormat="1" ht="15" customHeight="1">
      <c r="A10" s="10" t="s">
        <v>51</v>
      </c>
      <c r="B10" s="10" t="s">
        <v>16</v>
      </c>
      <c r="C10" s="10" t="s">
        <v>55</v>
      </c>
      <c r="D10" s="10"/>
      <c r="E10" s="7" t="s">
        <v>15</v>
      </c>
      <c r="F10" s="20"/>
      <c r="G10" s="23"/>
      <c r="H10" s="23"/>
      <c r="I10" s="23"/>
      <c r="J10" s="23"/>
      <c r="K10" s="23"/>
    </row>
    <row r="11" spans="1:11" s="8" customFormat="1" ht="15" customHeight="1">
      <c r="A11" s="10" t="s">
        <v>51</v>
      </c>
      <c r="B11" s="10" t="s">
        <v>16</v>
      </c>
      <c r="C11" s="10" t="s">
        <v>60</v>
      </c>
      <c r="D11" s="10" t="s">
        <v>61</v>
      </c>
      <c r="E11" s="7" t="s">
        <v>62</v>
      </c>
      <c r="F11" s="20" t="s">
        <v>63</v>
      </c>
      <c r="G11" s="23"/>
      <c r="H11" s="23"/>
      <c r="I11" s="23"/>
      <c r="J11" s="23"/>
      <c r="K11" s="23"/>
    </row>
    <row r="12" spans="1:11" s="8" customFormat="1" ht="15" customHeight="1">
      <c r="A12" s="10" t="s">
        <v>51</v>
      </c>
      <c r="B12" s="10" t="s">
        <v>16</v>
      </c>
      <c r="C12" s="10" t="s">
        <v>60</v>
      </c>
      <c r="D12" s="10" t="s">
        <v>64</v>
      </c>
      <c r="E12" s="7" t="s">
        <v>62</v>
      </c>
      <c r="F12" s="20" t="s">
        <v>65</v>
      </c>
      <c r="G12" s="23"/>
      <c r="H12" s="23"/>
      <c r="I12" s="23"/>
      <c r="J12" s="23"/>
      <c r="K12" s="23"/>
    </row>
    <row r="13" spans="1:11" s="8" customFormat="1" ht="15" customHeight="1">
      <c r="A13" s="10" t="s">
        <v>51</v>
      </c>
      <c r="B13" s="10" t="s">
        <v>16</v>
      </c>
      <c r="C13" s="10" t="s">
        <v>66</v>
      </c>
      <c r="D13" s="10"/>
      <c r="E13" s="7" t="s">
        <v>62</v>
      </c>
      <c r="F13" s="20" t="s">
        <v>67</v>
      </c>
      <c r="G13" s="23"/>
      <c r="H13" s="23"/>
      <c r="I13" s="23"/>
      <c r="J13" s="23"/>
      <c r="K13" s="23"/>
    </row>
    <row r="14" spans="1:11" s="8" customFormat="1" ht="15" customHeight="1">
      <c r="A14" s="10" t="s">
        <v>51</v>
      </c>
      <c r="B14" s="10" t="s">
        <v>16</v>
      </c>
      <c r="C14" s="10" t="s">
        <v>68</v>
      </c>
      <c r="D14" s="10"/>
      <c r="E14" s="7" t="s">
        <v>62</v>
      </c>
      <c r="F14" s="20" t="s">
        <v>69</v>
      </c>
      <c r="G14" s="23"/>
      <c r="H14" s="23"/>
      <c r="I14" s="23"/>
      <c r="J14" s="23"/>
      <c r="K14" s="23"/>
    </row>
    <row r="15" spans="1:11" s="8" customFormat="1" ht="15" customHeight="1">
      <c r="A15" s="10" t="s">
        <v>51</v>
      </c>
      <c r="B15" s="10" t="s">
        <v>70</v>
      </c>
      <c r="C15" s="10"/>
      <c r="D15" s="10"/>
      <c r="E15" s="7" t="s">
        <v>71</v>
      </c>
      <c r="F15" s="20"/>
      <c r="G15" s="23"/>
      <c r="H15" s="23"/>
      <c r="I15" s="23"/>
      <c r="J15" s="23"/>
      <c r="K15" s="23"/>
    </row>
    <row r="16" spans="1:11" s="8" customFormat="1" ht="15" customHeight="1">
      <c r="A16" s="10" t="s">
        <v>51</v>
      </c>
      <c r="B16" s="10" t="s">
        <v>52</v>
      </c>
      <c r="C16" s="10" t="s">
        <v>55</v>
      </c>
      <c r="D16" s="10"/>
      <c r="E16" s="5" t="s">
        <v>72</v>
      </c>
      <c r="F16" s="21" t="s">
        <v>73</v>
      </c>
      <c r="G16" s="23"/>
      <c r="H16" s="23"/>
      <c r="I16" s="23"/>
      <c r="J16" s="23"/>
      <c r="K16" s="23"/>
    </row>
    <row r="17" spans="1:11" s="8" customFormat="1" ht="15" customHeight="1">
      <c r="A17" s="10" t="s">
        <v>51</v>
      </c>
      <c r="B17" s="10" t="s">
        <v>52</v>
      </c>
      <c r="C17" s="10" t="s">
        <v>60</v>
      </c>
      <c r="D17" s="10"/>
      <c r="E17" s="5" t="s">
        <v>72</v>
      </c>
      <c r="F17" s="21" t="s">
        <v>74</v>
      </c>
      <c r="G17" s="23"/>
      <c r="H17" s="23"/>
      <c r="I17" s="23"/>
      <c r="J17" s="26"/>
      <c r="K17" s="26"/>
    </row>
    <row r="18" spans="1:11" s="8" customFormat="1" ht="15" customHeight="1">
      <c r="A18" s="10" t="s">
        <v>51</v>
      </c>
      <c r="B18" s="10" t="s">
        <v>52</v>
      </c>
      <c r="C18" s="10" t="s">
        <v>66</v>
      </c>
      <c r="D18" s="10"/>
      <c r="E18" s="5" t="s">
        <v>72</v>
      </c>
      <c r="F18" s="21" t="s">
        <v>75</v>
      </c>
      <c r="G18" s="23"/>
      <c r="H18" s="23"/>
      <c r="I18" s="23"/>
      <c r="J18" s="23"/>
      <c r="K18" s="23"/>
    </row>
    <row r="19" spans="1:11" s="8" customFormat="1" ht="15" customHeight="1">
      <c r="A19" s="10" t="s">
        <v>51</v>
      </c>
      <c r="B19" s="10" t="s">
        <v>52</v>
      </c>
      <c r="C19" s="10" t="s">
        <v>68</v>
      </c>
      <c r="D19" s="10"/>
      <c r="E19" s="5" t="s">
        <v>72</v>
      </c>
      <c r="F19" s="21" t="s">
        <v>76</v>
      </c>
      <c r="G19" s="23"/>
      <c r="H19" s="23"/>
      <c r="I19" s="23"/>
      <c r="J19" s="23"/>
      <c r="K19" s="23"/>
    </row>
    <row r="20" spans="1:11" s="8" customFormat="1" ht="15" customHeight="1">
      <c r="A20" s="10" t="s">
        <v>51</v>
      </c>
      <c r="B20" s="10" t="s">
        <v>52</v>
      </c>
      <c r="C20" s="10" t="s">
        <v>77</v>
      </c>
      <c r="D20" s="10"/>
      <c r="E20" s="5" t="s">
        <v>72</v>
      </c>
      <c r="F20" s="21" t="s">
        <v>78</v>
      </c>
      <c r="G20" s="23"/>
      <c r="H20" s="23"/>
      <c r="I20" s="23"/>
      <c r="J20" s="26"/>
      <c r="K20" s="26"/>
    </row>
    <row r="21" spans="1:11" s="8" customFormat="1" ht="15" customHeight="1">
      <c r="A21" s="10" t="s">
        <v>51</v>
      </c>
      <c r="B21" s="10" t="s">
        <v>52</v>
      </c>
      <c r="C21" s="10" t="s">
        <v>79</v>
      </c>
      <c r="D21" s="10"/>
      <c r="E21" s="5" t="s">
        <v>72</v>
      </c>
      <c r="F21" s="21" t="s">
        <v>80</v>
      </c>
      <c r="G21" s="23"/>
      <c r="H21" s="23"/>
      <c r="I21" s="23"/>
      <c r="J21" s="26"/>
      <c r="K21" s="26"/>
    </row>
    <row r="22" spans="1:11" s="8" customFormat="1" ht="15" customHeight="1">
      <c r="A22" s="10" t="s">
        <v>51</v>
      </c>
      <c r="B22" s="10" t="s">
        <v>52</v>
      </c>
      <c r="C22" s="10" t="s">
        <v>81</v>
      </c>
      <c r="D22" s="10"/>
      <c r="E22" s="5" t="s">
        <v>72</v>
      </c>
      <c r="F22" s="21" t="s">
        <v>82</v>
      </c>
      <c r="G22" s="23"/>
      <c r="H22" s="23"/>
      <c r="I22" s="23"/>
      <c r="J22" s="23"/>
      <c r="K22" s="23"/>
    </row>
    <row r="23" spans="1:11" s="8" customFormat="1" ht="15" customHeight="1">
      <c r="A23" s="10" t="s">
        <v>51</v>
      </c>
      <c r="B23" s="10" t="s">
        <v>52</v>
      </c>
      <c r="C23" s="10" t="s">
        <v>83</v>
      </c>
      <c r="D23" s="10"/>
      <c r="E23" s="5" t="s">
        <v>72</v>
      </c>
      <c r="F23" s="21" t="s">
        <v>84</v>
      </c>
      <c r="G23" s="23"/>
      <c r="H23" s="23"/>
      <c r="I23" s="23"/>
      <c r="J23" s="26"/>
      <c r="K23" s="26"/>
    </row>
    <row r="24" spans="1:11" s="8" customFormat="1" ht="15" customHeight="1">
      <c r="A24" s="10" t="s">
        <v>51</v>
      </c>
      <c r="B24" s="10" t="s">
        <v>52</v>
      </c>
      <c r="C24" s="10" t="s">
        <v>85</v>
      </c>
      <c r="D24" s="10"/>
      <c r="E24" s="5" t="s">
        <v>72</v>
      </c>
      <c r="F24" s="21" t="s">
        <v>86</v>
      </c>
      <c r="G24" s="23"/>
      <c r="H24" s="23"/>
      <c r="I24" s="23"/>
      <c r="J24" s="23"/>
      <c r="K24" s="23"/>
    </row>
    <row r="25" spans="1:11" s="8" customFormat="1" ht="15" customHeight="1">
      <c r="A25" s="10" t="s">
        <v>51</v>
      </c>
      <c r="B25" s="10" t="s">
        <v>54</v>
      </c>
      <c r="C25" s="10"/>
      <c r="D25" s="10"/>
      <c r="E25" s="5" t="s">
        <v>87</v>
      </c>
      <c r="F25" s="21"/>
      <c r="G25" s="23"/>
      <c r="H25" s="23"/>
      <c r="I25" s="23"/>
      <c r="J25" s="23"/>
      <c r="K25" s="23"/>
    </row>
    <row r="26" spans="1:11" s="8" customFormat="1" ht="15" customHeight="1">
      <c r="A26" s="10" t="s">
        <v>51</v>
      </c>
      <c r="B26" s="10" t="s">
        <v>16</v>
      </c>
      <c r="C26" s="10"/>
      <c r="D26" s="10"/>
      <c r="E26" s="5" t="s">
        <v>88</v>
      </c>
      <c r="F26" s="21"/>
      <c r="G26" s="23"/>
      <c r="H26" s="23"/>
      <c r="I26" s="23"/>
      <c r="J26" s="23"/>
      <c r="K26" s="23"/>
    </row>
    <row r="27" spans="1:11" s="8" customFormat="1" ht="15" customHeight="1">
      <c r="A27" s="10" t="s">
        <v>51</v>
      </c>
      <c r="B27" s="10" t="s">
        <v>70</v>
      </c>
      <c r="C27" s="10"/>
      <c r="D27" s="10" t="s">
        <v>61</v>
      </c>
      <c r="E27" s="5" t="s">
        <v>89</v>
      </c>
      <c r="F27" s="21" t="s">
        <v>90</v>
      </c>
      <c r="G27" s="23"/>
      <c r="H27" s="23"/>
      <c r="I27" s="23"/>
      <c r="J27" s="23"/>
      <c r="K27" s="23"/>
    </row>
    <row r="28" spans="1:11" s="8" customFormat="1" ht="15" customHeight="1">
      <c r="A28" s="10" t="s">
        <v>51</v>
      </c>
      <c r="B28" s="10" t="s">
        <v>70</v>
      </c>
      <c r="C28" s="10"/>
      <c r="D28" s="10" t="s">
        <v>64</v>
      </c>
      <c r="E28" s="5" t="s">
        <v>89</v>
      </c>
      <c r="F28" s="21" t="s">
        <v>91</v>
      </c>
      <c r="G28" s="23"/>
      <c r="H28" s="23"/>
      <c r="I28" s="23"/>
      <c r="J28" s="23"/>
      <c r="K28" s="23"/>
    </row>
    <row r="29" spans="1:11" s="8" customFormat="1" ht="15" customHeight="1">
      <c r="A29" s="10" t="s">
        <v>51</v>
      </c>
      <c r="B29" s="10" t="s">
        <v>92</v>
      </c>
      <c r="C29" s="10"/>
      <c r="D29" s="10"/>
      <c r="E29" s="5" t="s">
        <v>71</v>
      </c>
      <c r="F29" s="5"/>
      <c r="G29" s="23"/>
      <c r="H29" s="23"/>
      <c r="I29" s="23"/>
      <c r="J29" s="23"/>
      <c r="K29" s="23"/>
    </row>
    <row r="30" spans="1:11" s="8" customFormat="1" ht="15" customHeight="1">
      <c r="A30" s="36"/>
      <c r="B30" s="37"/>
      <c r="C30" s="37"/>
      <c r="D30" s="37"/>
      <c r="E30" s="38"/>
      <c r="F30" s="39" t="s">
        <v>93</v>
      </c>
      <c r="G30" s="24">
        <f>SUM(G3:G15)</f>
        <v>0</v>
      </c>
      <c r="H30" s="24">
        <f>SUM(H3:H15)</f>
        <v>0</v>
      </c>
      <c r="I30" s="24">
        <f>SUM(I3:I15)</f>
        <v>0</v>
      </c>
      <c r="J30" s="24">
        <f>SUM(J3:J15)</f>
        <v>0</v>
      </c>
      <c r="K30" s="24">
        <f>SUM(K3:K15)</f>
        <v>0</v>
      </c>
    </row>
    <row r="31" spans="1:11" s="8" customFormat="1" ht="15" customHeight="1">
      <c r="A31" s="37"/>
      <c r="B31" s="37"/>
      <c r="C31" s="37"/>
      <c r="D31" s="37"/>
      <c r="E31" s="38"/>
      <c r="F31" s="39" t="s">
        <v>94</v>
      </c>
      <c r="G31" s="25">
        <f>SUM(G16:G29)</f>
        <v>0</v>
      </c>
      <c r="H31" s="25">
        <f>SUM(H16:H29)</f>
        <v>0</v>
      </c>
      <c r="I31" s="25">
        <f>SUM(I16:I29)</f>
        <v>0</v>
      </c>
      <c r="J31" s="25">
        <f>SUM(J16:J29)</f>
        <v>0</v>
      </c>
      <c r="K31" s="25">
        <f>SUM(K16:K29)</f>
        <v>0</v>
      </c>
    </row>
    <row r="32" spans="1:11" s="8" customFormat="1" ht="15" customHeight="1">
      <c r="A32" s="37"/>
      <c r="B32" s="37"/>
      <c r="C32" s="37"/>
      <c r="D32" s="37"/>
      <c r="E32" s="38"/>
      <c r="F32" s="39" t="s">
        <v>191</v>
      </c>
      <c r="G32" s="23">
        <f>+G30-G31</f>
        <v>0</v>
      </c>
      <c r="H32" s="23">
        <f t="shared" ref="H32:K32" si="0">+H30-H31</f>
        <v>0</v>
      </c>
      <c r="I32" s="23">
        <f t="shared" si="0"/>
        <v>0</v>
      </c>
      <c r="J32" s="23">
        <f t="shared" si="0"/>
        <v>0</v>
      </c>
      <c r="K32" s="23">
        <f t="shared" si="0"/>
        <v>0</v>
      </c>
    </row>
    <row r="33" spans="1:12" s="18" customFormat="1" ht="15" customHeight="1">
      <c r="A33" s="37"/>
      <c r="B33" s="37"/>
      <c r="C33" s="37"/>
      <c r="D33" s="37"/>
      <c r="E33" s="38"/>
      <c r="F33" s="40"/>
      <c r="G33" s="41"/>
      <c r="H33" s="41"/>
      <c r="I33" s="41"/>
      <c r="J33" s="41"/>
      <c r="K33" s="41"/>
    </row>
    <row r="34" spans="1:12" s="12" customFormat="1" ht="15" customHeight="1">
      <c r="A34" s="65" t="s">
        <v>12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</row>
    <row r="35" spans="1:12" s="13" customFormat="1" ht="15" customHeight="1" thickBot="1">
      <c r="A35" s="42"/>
      <c r="B35" s="42"/>
      <c r="C35" s="42"/>
      <c r="D35" s="42"/>
      <c r="E35" s="43"/>
      <c r="F35" s="43"/>
      <c r="G35" s="22">
        <f>+G2</f>
        <v>2007</v>
      </c>
      <c r="H35" s="22">
        <f>+H2</f>
        <v>2008</v>
      </c>
      <c r="I35" s="22">
        <f>+I2</f>
        <v>2009</v>
      </c>
      <c r="J35" s="22">
        <f>+J2</f>
        <v>2010</v>
      </c>
      <c r="K35" s="22">
        <f>+K2</f>
        <v>2011</v>
      </c>
    </row>
    <row r="36" spans="1:12" s="8" customFormat="1" ht="15" customHeight="1">
      <c r="A36" s="9" t="s">
        <v>95</v>
      </c>
      <c r="B36" s="9" t="s">
        <v>52</v>
      </c>
      <c r="C36" s="9">
        <v>1</v>
      </c>
      <c r="D36" s="9"/>
      <c r="E36" s="6"/>
      <c r="F36" s="19" t="s">
        <v>96</v>
      </c>
      <c r="G36" s="23"/>
      <c r="H36" s="23"/>
      <c r="I36" s="23"/>
      <c r="J36" s="23"/>
      <c r="K36" s="23"/>
      <c r="L36" s="12"/>
    </row>
    <row r="37" spans="1:12" s="8" customFormat="1" ht="15" customHeight="1">
      <c r="A37" s="10" t="s">
        <v>95</v>
      </c>
      <c r="B37" s="10" t="s">
        <v>52</v>
      </c>
      <c r="C37" s="10">
        <v>2</v>
      </c>
      <c r="D37" s="10"/>
      <c r="E37" s="7"/>
      <c r="F37" s="20" t="s">
        <v>189</v>
      </c>
      <c r="G37" s="23"/>
      <c r="H37" s="23"/>
      <c r="I37" s="23"/>
      <c r="J37" s="23"/>
      <c r="K37" s="23"/>
      <c r="L37" s="12"/>
    </row>
    <row r="38" spans="1:12" s="8" customFormat="1" ht="15" customHeight="1">
      <c r="A38" s="10" t="s">
        <v>95</v>
      </c>
      <c r="B38" s="10" t="s">
        <v>52</v>
      </c>
      <c r="C38" s="10">
        <v>3</v>
      </c>
      <c r="D38" s="10"/>
      <c r="E38" s="7"/>
      <c r="F38" s="20" t="s">
        <v>97</v>
      </c>
      <c r="G38" s="23"/>
      <c r="H38" s="23"/>
      <c r="I38" s="23"/>
      <c r="J38" s="23"/>
      <c r="K38" s="23"/>
      <c r="L38" s="12"/>
    </row>
    <row r="39" spans="1:12" s="8" customFormat="1" ht="15" customHeight="1">
      <c r="A39" s="10" t="s">
        <v>95</v>
      </c>
      <c r="B39" s="10" t="s">
        <v>52</v>
      </c>
      <c r="C39" s="10">
        <v>4</v>
      </c>
      <c r="D39" s="10"/>
      <c r="E39" s="7"/>
      <c r="F39" s="20" t="s">
        <v>98</v>
      </c>
      <c r="G39" s="23"/>
      <c r="H39" s="23"/>
      <c r="I39" s="23"/>
      <c r="J39" s="23"/>
      <c r="K39" s="23"/>
      <c r="L39" s="12"/>
    </row>
    <row r="40" spans="1:12" s="8" customFormat="1" ht="15" customHeight="1">
      <c r="A40" s="10" t="s">
        <v>95</v>
      </c>
      <c r="B40" s="10" t="s">
        <v>52</v>
      </c>
      <c r="C40" s="10">
        <v>5</v>
      </c>
      <c r="D40" s="10"/>
      <c r="E40" s="7"/>
      <c r="F40" s="20" t="s">
        <v>99</v>
      </c>
      <c r="G40" s="23"/>
      <c r="H40" s="23"/>
      <c r="I40" s="23"/>
      <c r="J40" s="23"/>
      <c r="K40" s="23"/>
      <c r="L40" s="12"/>
    </row>
    <row r="41" spans="1:12" s="8" customFormat="1" ht="15" customHeight="1">
      <c r="A41" s="10" t="s">
        <v>95</v>
      </c>
      <c r="B41" s="10" t="s">
        <v>54</v>
      </c>
      <c r="C41" s="10">
        <v>6</v>
      </c>
      <c r="D41" s="10"/>
      <c r="E41" s="5"/>
      <c r="F41" s="21" t="s">
        <v>100</v>
      </c>
      <c r="G41" s="23"/>
      <c r="H41" s="23"/>
      <c r="I41" s="23"/>
      <c r="J41" s="23"/>
      <c r="K41" s="23"/>
      <c r="L41" s="12"/>
    </row>
    <row r="42" spans="1:12" s="8" customFormat="1" ht="15" customHeight="1">
      <c r="A42" s="10" t="s">
        <v>95</v>
      </c>
      <c r="B42" s="10" t="s">
        <v>54</v>
      </c>
      <c r="C42" s="10">
        <v>7</v>
      </c>
      <c r="D42" s="10"/>
      <c r="E42" s="5"/>
      <c r="F42" s="21" t="s">
        <v>101</v>
      </c>
      <c r="G42" s="23"/>
      <c r="H42" s="23"/>
      <c r="I42" s="23"/>
      <c r="J42" s="23"/>
      <c r="K42" s="23"/>
      <c r="L42" s="12"/>
    </row>
    <row r="43" spans="1:12" s="8" customFormat="1" ht="15" customHeight="1">
      <c r="A43" s="10" t="s">
        <v>95</v>
      </c>
      <c r="B43" s="10" t="s">
        <v>54</v>
      </c>
      <c r="C43" s="10">
        <v>8</v>
      </c>
      <c r="D43" s="10"/>
      <c r="E43" s="5"/>
      <c r="F43" s="21" t="s">
        <v>102</v>
      </c>
      <c r="G43" s="23"/>
      <c r="H43" s="23"/>
      <c r="I43" s="23"/>
      <c r="J43" s="23"/>
      <c r="K43" s="23"/>
      <c r="L43" s="12"/>
    </row>
    <row r="44" spans="1:12" s="8" customFormat="1" ht="15" customHeight="1">
      <c r="A44" s="10" t="s">
        <v>95</v>
      </c>
      <c r="B44" s="10" t="s">
        <v>54</v>
      </c>
      <c r="C44" s="10">
        <v>9</v>
      </c>
      <c r="D44" s="10" t="s">
        <v>52</v>
      </c>
      <c r="E44" s="5" t="s">
        <v>103</v>
      </c>
      <c r="F44" s="21" t="s">
        <v>104</v>
      </c>
      <c r="G44" s="23"/>
      <c r="H44" s="23"/>
      <c r="I44" s="23"/>
      <c r="J44" s="23"/>
      <c r="K44" s="23"/>
      <c r="L44" s="12"/>
    </row>
    <row r="45" spans="1:12" s="8" customFormat="1" ht="15" customHeight="1">
      <c r="A45" s="10" t="s">
        <v>95</v>
      </c>
      <c r="B45" s="10" t="s">
        <v>54</v>
      </c>
      <c r="C45" s="10">
        <v>9</v>
      </c>
      <c r="D45" s="10" t="s">
        <v>54</v>
      </c>
      <c r="E45" s="5"/>
      <c r="F45" s="21" t="s">
        <v>105</v>
      </c>
      <c r="G45" s="23"/>
      <c r="H45" s="23"/>
      <c r="I45" s="23"/>
      <c r="J45" s="23"/>
      <c r="K45" s="23"/>
      <c r="L45" s="12"/>
    </row>
    <row r="46" spans="1:12" s="8" customFormat="1" ht="15" customHeight="1">
      <c r="A46" s="10" t="s">
        <v>95</v>
      </c>
      <c r="B46" s="10" t="s">
        <v>54</v>
      </c>
      <c r="C46" s="10">
        <v>9</v>
      </c>
      <c r="D46" s="10" t="s">
        <v>16</v>
      </c>
      <c r="E46" s="5"/>
      <c r="F46" s="21" t="s">
        <v>106</v>
      </c>
      <c r="G46" s="23"/>
      <c r="H46" s="23"/>
      <c r="I46" s="23"/>
      <c r="J46" s="23"/>
      <c r="K46" s="23"/>
      <c r="L46" s="12"/>
    </row>
    <row r="47" spans="1:12" s="8" customFormat="1" ht="15" customHeight="1">
      <c r="A47" s="10" t="s">
        <v>95</v>
      </c>
      <c r="B47" s="10" t="s">
        <v>54</v>
      </c>
      <c r="C47" s="10">
        <v>9</v>
      </c>
      <c r="D47" s="10" t="s">
        <v>70</v>
      </c>
      <c r="E47" s="5"/>
      <c r="F47" s="21" t="s">
        <v>107</v>
      </c>
      <c r="G47" s="23"/>
      <c r="H47" s="23"/>
      <c r="I47" s="23"/>
      <c r="J47" s="23"/>
      <c r="K47" s="23"/>
      <c r="L47" s="12"/>
    </row>
    <row r="48" spans="1:12" s="8" customFormat="1" ht="15" customHeight="1">
      <c r="A48" s="10" t="s">
        <v>95</v>
      </c>
      <c r="B48" s="10" t="s">
        <v>54</v>
      </c>
      <c r="C48" s="10">
        <v>9</v>
      </c>
      <c r="D48" s="10" t="s">
        <v>92</v>
      </c>
      <c r="E48" s="5"/>
      <c r="F48" s="21" t="s">
        <v>108</v>
      </c>
      <c r="G48" s="23"/>
      <c r="H48" s="23"/>
      <c r="I48" s="23"/>
      <c r="J48" s="23"/>
      <c r="K48" s="23"/>
      <c r="L48" s="12"/>
    </row>
    <row r="49" spans="1:12" s="8" customFormat="1" ht="15" customHeight="1">
      <c r="A49" s="10" t="s">
        <v>95</v>
      </c>
      <c r="B49" s="10" t="s">
        <v>54</v>
      </c>
      <c r="C49" s="10">
        <v>10</v>
      </c>
      <c r="D49" s="10" t="s">
        <v>52</v>
      </c>
      <c r="E49" s="5" t="s">
        <v>109</v>
      </c>
      <c r="F49" s="21" t="s">
        <v>110</v>
      </c>
      <c r="G49" s="23"/>
      <c r="H49" s="23"/>
      <c r="I49" s="23"/>
      <c r="J49" s="23"/>
      <c r="K49" s="23"/>
      <c r="L49" s="12"/>
    </row>
    <row r="50" spans="1:12" s="8" customFormat="1" ht="15" customHeight="1">
      <c r="A50" s="10" t="s">
        <v>95</v>
      </c>
      <c r="B50" s="10" t="s">
        <v>54</v>
      </c>
      <c r="C50" s="10">
        <v>10</v>
      </c>
      <c r="D50" s="10" t="s">
        <v>54</v>
      </c>
      <c r="E50" s="5"/>
      <c r="F50" s="21" t="s">
        <v>111</v>
      </c>
      <c r="G50" s="23"/>
      <c r="H50" s="23"/>
      <c r="I50" s="23"/>
      <c r="J50" s="23"/>
      <c r="K50" s="23"/>
      <c r="L50" s="12"/>
    </row>
    <row r="51" spans="1:12" s="8" customFormat="1" ht="15" customHeight="1">
      <c r="A51" s="10" t="s">
        <v>95</v>
      </c>
      <c r="B51" s="10" t="s">
        <v>54</v>
      </c>
      <c r="C51" s="10">
        <v>10</v>
      </c>
      <c r="D51" s="10" t="s">
        <v>16</v>
      </c>
      <c r="E51" s="5"/>
      <c r="F51" s="21" t="s">
        <v>112</v>
      </c>
      <c r="G51" s="23"/>
      <c r="H51" s="23"/>
      <c r="I51" s="23"/>
      <c r="J51" s="23"/>
      <c r="K51" s="23"/>
      <c r="L51" s="12"/>
    </row>
    <row r="52" spans="1:12" s="8" customFormat="1" ht="15" customHeight="1">
      <c r="A52" s="10" t="s">
        <v>95</v>
      </c>
      <c r="B52" s="10" t="s">
        <v>54</v>
      </c>
      <c r="C52" s="10">
        <v>10</v>
      </c>
      <c r="D52" s="10" t="s">
        <v>70</v>
      </c>
      <c r="E52" s="5"/>
      <c r="F52" s="21" t="s">
        <v>113</v>
      </c>
      <c r="G52" s="23"/>
      <c r="H52" s="23"/>
      <c r="I52" s="23"/>
      <c r="J52" s="23"/>
      <c r="K52" s="23"/>
      <c r="L52" s="12"/>
    </row>
    <row r="53" spans="1:12" s="8" customFormat="1" ht="15" customHeight="1">
      <c r="A53" s="10" t="s">
        <v>95</v>
      </c>
      <c r="B53" s="10" t="s">
        <v>54</v>
      </c>
      <c r="C53" s="10">
        <v>11</v>
      </c>
      <c r="D53" s="10"/>
      <c r="E53" s="5" t="s">
        <v>114</v>
      </c>
      <c r="F53" s="21"/>
      <c r="G53" s="23"/>
      <c r="H53" s="23"/>
      <c r="I53" s="23"/>
      <c r="J53" s="23"/>
      <c r="K53" s="23"/>
      <c r="L53" s="12"/>
    </row>
    <row r="54" spans="1:12" s="8" customFormat="1" ht="15" customHeight="1">
      <c r="A54" s="10" t="s">
        <v>95</v>
      </c>
      <c r="B54" s="10" t="s">
        <v>54</v>
      </c>
      <c r="C54" s="10">
        <v>12</v>
      </c>
      <c r="D54" s="10"/>
      <c r="E54" s="5" t="s">
        <v>115</v>
      </c>
      <c r="F54" s="21"/>
      <c r="G54" s="23"/>
      <c r="H54" s="23"/>
      <c r="I54" s="23"/>
      <c r="J54" s="23"/>
      <c r="K54" s="23"/>
      <c r="L54" s="12"/>
    </row>
    <row r="55" spans="1:12" s="8" customFormat="1" ht="15" customHeight="1">
      <c r="A55" s="10" t="s">
        <v>95</v>
      </c>
      <c r="B55" s="10" t="s">
        <v>54</v>
      </c>
      <c r="C55" s="10">
        <v>13</v>
      </c>
      <c r="D55" s="10"/>
      <c r="E55" s="5" t="s">
        <v>116</v>
      </c>
      <c r="F55" s="21"/>
      <c r="G55" s="23"/>
      <c r="H55" s="23"/>
      <c r="I55" s="23"/>
      <c r="J55" s="23"/>
      <c r="K55" s="23"/>
      <c r="L55" s="12"/>
    </row>
    <row r="56" spans="1:12" s="8" customFormat="1" ht="15" customHeight="1">
      <c r="A56" s="10" t="s">
        <v>95</v>
      </c>
      <c r="B56" s="10" t="s">
        <v>54</v>
      </c>
      <c r="C56" s="10">
        <v>14</v>
      </c>
      <c r="D56" s="10"/>
      <c r="E56" s="5" t="s">
        <v>117</v>
      </c>
      <c r="F56" s="21"/>
      <c r="G56" s="23"/>
      <c r="H56" s="23"/>
      <c r="I56" s="23"/>
      <c r="J56" s="23"/>
      <c r="K56" s="23"/>
      <c r="L56" s="12"/>
    </row>
    <row r="57" spans="1:12" s="8" customFormat="1" ht="15" customHeight="1">
      <c r="A57" s="10" t="s">
        <v>95</v>
      </c>
      <c r="B57" s="10" t="s">
        <v>16</v>
      </c>
      <c r="C57" s="10">
        <v>15</v>
      </c>
      <c r="D57" s="10"/>
      <c r="E57" s="7" t="s">
        <v>118</v>
      </c>
      <c r="F57" s="20"/>
      <c r="G57" s="23"/>
      <c r="H57" s="23"/>
      <c r="I57" s="23"/>
      <c r="J57" s="23"/>
      <c r="K57" s="23"/>
      <c r="L57" s="12"/>
    </row>
    <row r="58" spans="1:12" s="8" customFormat="1" ht="15" customHeight="1">
      <c r="A58" s="10" t="s">
        <v>95</v>
      </c>
      <c r="B58" s="10" t="s">
        <v>16</v>
      </c>
      <c r="C58" s="10">
        <v>16</v>
      </c>
      <c r="D58" s="10"/>
      <c r="E58" s="7" t="s">
        <v>119</v>
      </c>
      <c r="F58" s="20"/>
      <c r="G58" s="23"/>
      <c r="H58" s="23"/>
      <c r="I58" s="23"/>
      <c r="J58" s="23"/>
      <c r="K58" s="23"/>
      <c r="L58" s="12"/>
    </row>
    <row r="59" spans="1:12" s="8" customFormat="1" ht="15" customHeight="1">
      <c r="A59" s="10" t="s">
        <v>95</v>
      </c>
      <c r="B59" s="10" t="s">
        <v>16</v>
      </c>
      <c r="C59" s="10">
        <v>17</v>
      </c>
      <c r="D59" s="10"/>
      <c r="E59" s="5" t="s">
        <v>120</v>
      </c>
      <c r="F59" s="21"/>
      <c r="G59" s="23"/>
      <c r="H59" s="23"/>
      <c r="I59" s="23"/>
      <c r="J59" s="23"/>
      <c r="K59" s="23"/>
      <c r="L59" s="12"/>
    </row>
    <row r="60" spans="1:12" s="8" customFormat="1" ht="15" customHeight="1">
      <c r="A60" s="10" t="s">
        <v>95</v>
      </c>
      <c r="B60" s="10" t="s">
        <v>70</v>
      </c>
      <c r="C60" s="10">
        <v>18</v>
      </c>
      <c r="D60" s="10"/>
      <c r="E60" s="7" t="s">
        <v>121</v>
      </c>
      <c r="F60" s="20"/>
      <c r="G60" s="23"/>
      <c r="H60" s="23"/>
      <c r="I60" s="23"/>
      <c r="J60" s="27"/>
      <c r="K60" s="27"/>
      <c r="L60" s="12"/>
    </row>
    <row r="61" spans="1:12" s="8" customFormat="1" ht="15" customHeight="1">
      <c r="A61" s="10" t="s">
        <v>95</v>
      </c>
      <c r="B61" s="10" t="s">
        <v>70</v>
      </c>
      <c r="C61" s="10">
        <v>19</v>
      </c>
      <c r="D61" s="10"/>
      <c r="E61" s="5" t="s">
        <v>122</v>
      </c>
      <c r="F61" s="21"/>
      <c r="G61" s="23"/>
      <c r="H61" s="23"/>
      <c r="I61" s="23"/>
      <c r="J61" s="27"/>
      <c r="K61" s="27"/>
      <c r="L61" s="12"/>
    </row>
    <row r="62" spans="1:12" s="8" customFormat="1" ht="15" customHeight="1">
      <c r="A62" s="10" t="s">
        <v>95</v>
      </c>
      <c r="B62" s="10" t="s">
        <v>92</v>
      </c>
      <c r="C62" s="10">
        <v>20</v>
      </c>
      <c r="D62" s="10"/>
      <c r="E62" s="7" t="s">
        <v>123</v>
      </c>
      <c r="F62" s="20"/>
      <c r="G62" s="23"/>
      <c r="H62" s="23"/>
      <c r="I62" s="23"/>
      <c r="J62" s="23"/>
      <c r="K62" s="23"/>
      <c r="L62" s="12"/>
    </row>
    <row r="63" spans="1:12" s="8" customFormat="1" ht="15" customHeight="1">
      <c r="A63" s="10" t="s">
        <v>95</v>
      </c>
      <c r="B63" s="10" t="s">
        <v>92</v>
      </c>
      <c r="C63" s="10">
        <v>21</v>
      </c>
      <c r="D63" s="10"/>
      <c r="E63" s="5" t="s">
        <v>124</v>
      </c>
      <c r="F63" s="21"/>
      <c r="G63" s="23"/>
      <c r="H63" s="23"/>
      <c r="I63" s="23"/>
      <c r="J63" s="23"/>
      <c r="K63" s="23"/>
      <c r="L63" s="12"/>
    </row>
    <row r="64" spans="1:12" s="8" customFormat="1" ht="15" customHeight="1">
      <c r="A64" s="10" t="s">
        <v>95</v>
      </c>
      <c r="B64" s="10" t="s">
        <v>92</v>
      </c>
      <c r="C64" s="10">
        <v>22</v>
      </c>
      <c r="D64" s="10"/>
      <c r="E64" s="5" t="s">
        <v>125</v>
      </c>
      <c r="F64" s="21"/>
      <c r="G64" s="23"/>
      <c r="H64" s="23"/>
      <c r="I64" s="23"/>
      <c r="J64" s="23"/>
      <c r="K64" s="23"/>
      <c r="L64" s="12"/>
    </row>
    <row r="65" spans="1:12" s="8" customFormat="1" ht="15" customHeight="1">
      <c r="A65" s="37"/>
      <c r="B65" s="37"/>
      <c r="C65" s="37"/>
      <c r="D65" s="37"/>
      <c r="E65" s="38"/>
      <c r="F65" s="39" t="s">
        <v>126</v>
      </c>
      <c r="G65" s="24">
        <f>SUM(G36:G40)</f>
        <v>0</v>
      </c>
      <c r="H65" s="24">
        <f>SUM(H36:H40)</f>
        <v>0</v>
      </c>
      <c r="I65" s="24">
        <f>SUM(I36:I40)</f>
        <v>0</v>
      </c>
      <c r="J65" s="24">
        <f>SUM(J36:J40)</f>
        <v>0</v>
      </c>
      <c r="K65" s="24">
        <f>SUM(K36:K40)</f>
        <v>0</v>
      </c>
      <c r="L65" s="12"/>
    </row>
    <row r="66" spans="1:12" s="8" customFormat="1" ht="15" customHeight="1">
      <c r="A66" s="37"/>
      <c r="B66" s="37"/>
      <c r="C66" s="37"/>
      <c r="D66" s="37"/>
      <c r="E66" s="38"/>
      <c r="F66" s="39" t="s">
        <v>127</v>
      </c>
      <c r="G66" s="25">
        <f>+G41+G42+G43+G44+G45+G46+G47+G48+G49+G50+G51+G52+G53+G54+G55+G56-G57-G58+G59-G60+G61-G62+G63+G64</f>
        <v>0</v>
      </c>
      <c r="H66" s="25">
        <f>+H41+H42+H43+H44+H45+H46+H47+H48+H49+H50+H51+H52+H53+H54+H55+H56-H57-H58+H59-H60+H61-H62+H63+H64</f>
        <v>0</v>
      </c>
      <c r="I66" s="25">
        <f>+I41+I42+I43+I44+I45+I46+I47+I48+I49+I50+I51+I52+I53+I54+I55+I56-I57-I58+I59-I60+I61-I62+I63+I64</f>
        <v>0</v>
      </c>
      <c r="J66" s="25">
        <f>+J41+J42+J43+J44+J45+J46+J47+J48+J49+J50+J51+J52+J53+J54+J55+J56-J57-J58+J59-J60+J61-J62+J63+J64</f>
        <v>0</v>
      </c>
      <c r="K66" s="25">
        <f>+K41+K42+K43+K44+K45+K46+K47+K48+K49+K50+K51+K52+K53+K54+K55+K56-K57-K58+K59-K60+K61-K62+K63+K64</f>
        <v>0</v>
      </c>
      <c r="L66" s="12"/>
    </row>
    <row r="67" spans="1:12" s="8" customFormat="1" ht="15" customHeight="1">
      <c r="A67" s="37"/>
      <c r="B67" s="37"/>
      <c r="C67" s="37"/>
      <c r="D67" s="37"/>
      <c r="E67" s="38"/>
      <c r="F67" s="39" t="s">
        <v>128</v>
      </c>
      <c r="G67" s="28">
        <f>+G65-G66</f>
        <v>0</v>
      </c>
      <c r="H67" s="28">
        <f>+H65-H66</f>
        <v>0</v>
      </c>
      <c r="I67" s="28">
        <f>+I65-I66</f>
        <v>0</v>
      </c>
      <c r="J67" s="28">
        <f>+J65-J66</f>
        <v>0</v>
      </c>
      <c r="K67" s="28">
        <f>+K65-K66</f>
        <v>0</v>
      </c>
      <c r="L67" s="12"/>
    </row>
    <row r="68" spans="1:12" s="8" customFormat="1" ht="15" customHeight="1">
      <c r="A68" s="37"/>
      <c r="B68" s="37"/>
      <c r="C68" s="37"/>
      <c r="D68" s="37"/>
      <c r="E68" s="38"/>
      <c r="F68" s="39" t="s">
        <v>192</v>
      </c>
      <c r="G68" s="23">
        <f>+G67-G24</f>
        <v>0</v>
      </c>
      <c r="H68" s="23">
        <f>+H67-H24</f>
        <v>0</v>
      </c>
      <c r="I68" s="23">
        <f>+I67-I24</f>
        <v>0</v>
      </c>
      <c r="J68" s="23">
        <f>+J67-J24</f>
        <v>0</v>
      </c>
      <c r="K68" s="23">
        <f>+K67-K24</f>
        <v>0</v>
      </c>
      <c r="L68" s="12"/>
    </row>
  </sheetData>
  <sheetProtection password="F37A" sheet="1" objects="1" scenarios="1" selectLockedCells="1"/>
  <mergeCells count="2">
    <mergeCell ref="A1:K1"/>
    <mergeCell ref="A34:K34"/>
  </mergeCells>
  <phoneticPr fontId="3" type="noConversion"/>
  <conditionalFormatting sqref="G32:K32">
    <cfRule type="cellIs" dxfId="6" priority="8" stopIfTrue="1" operator="equal">
      <formula>0</formula>
    </cfRule>
    <cfRule type="cellIs" dxfId="5" priority="9" stopIfTrue="1" operator="notEqual">
      <formula>0</formula>
    </cfRule>
  </conditionalFormatting>
  <conditionalFormatting sqref="G68:K68">
    <cfRule type="cellIs" dxfId="4" priority="4" stopIfTrue="1" operator="equal">
      <formula>0</formula>
    </cfRule>
    <cfRule type="cellIs" dxfId="3" priority="5" stopIfTrue="1" operator="notEqual">
      <formula>0</formula>
    </cfRule>
  </conditionalFormatting>
  <conditionalFormatting sqref="G67:K67">
    <cfRule type="cellIs" dxfId="2" priority="1" stopIfTrue="1" operator="equal">
      <formula>0</formula>
    </cfRule>
    <cfRule type="cellIs" dxfId="1" priority="2" stopIfTrue="1" operator="lessThan">
      <formula>0</formula>
    </cfRule>
    <cfRule type="cellIs" dxfId="0" priority="3" stopIfTrue="1" operator="greaterThan">
      <formula>0</formula>
    </cfRule>
  </conditionalFormatting>
  <pageMargins left="0.75" right="0.75" top="1" bottom="1" header="0.5" footer="0.5"/>
  <pageSetup paperSize="9" scale="63" fitToHeight="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Sintetico&amp;Indicatori</vt:lpstr>
      <vt:lpstr>RiclassificazioneIntermedia</vt:lpstr>
      <vt:lpstr>Istruzioni</vt:lpstr>
      <vt:lpstr>BilanciCEE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.</cp:lastModifiedBy>
  <cp:lastPrinted>2012-03-14T07:10:38Z</cp:lastPrinted>
  <dcterms:created xsi:type="dcterms:W3CDTF">2005-06-08T20:20:44Z</dcterms:created>
  <dcterms:modified xsi:type="dcterms:W3CDTF">2012-09-27T12:20:30Z</dcterms:modified>
</cp:coreProperties>
</file>